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Javier"/>
  <workbookPr defaultThemeVersion="124226"/>
  <bookViews>
    <workbookView activeTab="1" xWindow="240" yWindow="60" windowWidth="0" windowHeight="0" tabRatio="527"/>
  </bookViews>
  <sheets>
    <sheet name="Hoja1" sheetId="1" r:id="rId4"/>
    <sheet name="Hoja2" sheetId="2" r:id="rId5"/>
    <sheet name="Hoja3" sheetId="3" r:id="rId6"/>
  </sheets>
  <definedNames>
    <definedName name="ΣQ">Hoja1!$D:$D</definedName>
  </definedNames>
  <calcPr fullPrecision="0"/>
  <extLst>
    <ext uri="smNativeData">
      <pm:revision xmlns:pm="smNativeData" day="1595164563" val="768" rev="120"/>
      <pm:docPrefs xmlns:pm="smNativeData" id="1595164563" fixedDigits="0" showNotice="1" showFrameBounds="1" autoChart="1" recalcOnPrint="1" recalcOnCopy="1" compatTextArt="1" tab="567" useDefinedPrintRange="1" printArea="currentSheet"/>
      <pm:compatibility xmlns:pm="smNativeData" id="1595164563" overlapCells="1"/>
      <pm:defCurrency xmlns:pm="smNativeData" id="1595164563"/>
    </ext>
  </extLst>
</workbook>
</file>

<file path=xl/sharedStrings.xml><?xml version="1.0" encoding="utf-8"?>
<sst xmlns="http://schemas.openxmlformats.org/spreadsheetml/2006/main" count="64" uniqueCount="54">
  <si>
    <t>1-6/π2</t>
  </si>
  <si>
    <t>ΣF2...5</t>
  </si>
  <si>
    <t>ΣF</t>
  </si>
  <si>
    <t>máximos del exceso{2...5} = ΣF-r5*n</t>
  </si>
  <si>
    <t>Σ2...5</t>
  </si>
  <si>
    <t>ΣQ</t>
  </si>
  <si>
    <t>prop. Q</t>
  </si>
  <si>
    <t>máx &lt;=n</t>
  </si>
  <si>
    <t>máx &gt;=n</t>
  </si>
  <si>
    <t>&gt; 1-6/π2</t>
  </si>
  <si>
    <t>max &lt;/&gt;n</t>
  </si>
  <si>
    <t>Ex. ΣF{2,3,5}</t>
  </si>
  <si>
    <t>orden</t>
  </si>
  <si>
    <t>max. [n,...]</t>
  </si>
  <si>
    <t>ΣF/n</t>
  </si>
  <si>
    <t>exceso</t>
  </si>
  <si>
    <t>n</t>
  </si>
  <si>
    <t>nF</t>
  </si>
  <si>
    <t>6/π2</t>
  </si>
  <si>
    <t>1-1/p^2</t>
  </si>
  <si>
    <t>Q{2,3,5,7,11,13,17}</t>
  </si>
  <si>
    <t>Q{19,23,29,31}</t>
  </si>
  <si>
    <t>Q{19,...}</t>
  </si>
  <si>
    <t>Q &gt; que</t>
  </si>
  <si>
    <t>1/p^2</t>
  </si>
  <si>
    <t>Σ 1/p^2 &lt;</t>
  </si>
  <si>
    <r>
      <t xml:space="preserve">    This file contains the computations needed to prove the first four decreasing maxima of the ratios of q-numbers in intervals [n, ∞). First, this sheet shows that the bound
q</t>
    </r>
    <r>
      <rPr>
        <rFont val="Arial"/>
        <charset val="0"/>
        <family val="2"/>
        <sz val="10"/>
        <b val="0"/>
        <i val="0"/>
        <vertAlign val="subscript"/>
        <extLst>
          <ext uri="smNativeData">
            <pm:charSpec xmlns:pm="smNativeData" id="1595164563" ssSize="75" ssDistance="-5">
              <pm:latin face="Arial" sz="200" weight="normal" i="0"/>
              <pm:cs/>
              <pm:ea/>
            </pm:charSpec>
          </ext>
        </extLst>
      </rPr>
      <t>1</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 q</t>
    </r>
    <r>
      <rPr>
        <rFont val="Arial"/>
        <charset val="0"/>
        <family val="2"/>
        <sz val="10"/>
        <b val="0"/>
        <i val="0"/>
        <vertAlign val="subscript"/>
        <extLst>
          <ext uri="smNativeData">
            <pm:charSpec xmlns:pm="smNativeData" id="1595164563" ssSize="75" ssDistance="-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 (1 - ∏(1-1/p</t>
    </r>
    <r>
      <rPr>
        <rFont val="Arial"/>
        <charset val="0"/>
        <family val="2"/>
        <sz val="10"/>
        <b val="0"/>
        <i val="0"/>
        <vertAlign val="superscript"/>
        <extLst>
          <ext uri="smNativeData">
            <pm:charSpec xmlns:pm="smNativeData" id="1595164563" ssSize="75" ssDistance="1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 ε  +  ∑ 1/p</t>
    </r>
    <r>
      <rPr>
        <rFont val="Arial"/>
        <charset val="0"/>
        <family val="2"/>
        <sz val="10"/>
        <b val="0"/>
        <i val="0"/>
        <vertAlign val="superscript"/>
        <extLst>
          <ext uri="smNativeData">
            <pm:charSpec xmlns:pm="smNativeData" id="1595164563" ssSize="75" ssDistance="1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where the product is extended up to a prime number P and the sumation from the prime next to P onward would need an enormous amount of computation. In that formula, the value of q</t>
    </r>
    <r>
      <rPr>
        <rFont val="Arial"/>
        <charset val="0"/>
        <family val="2"/>
        <sz val="10"/>
        <b val="0"/>
        <i val="0"/>
        <vertAlign val="subscript"/>
        <extLst>
          <ext uri="smNativeData">
            <pm:charSpec xmlns:pm="smNativeData" id="1595164563" ssSize="75" ssDistance="-5">
              <pm:latin face="Arial" sz="200" weight="normal" i="0"/>
              <pm:cs/>
              <pm:ea/>
            </pm:charSpec>
          </ext>
        </extLst>
      </rPr>
      <t>1</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 (1 - ∏(1-1/p</t>
    </r>
    <r>
      <rPr>
        <rFont val="Arial"/>
        <charset val="0"/>
        <family val="2"/>
        <sz val="10"/>
        <b val="0"/>
        <i val="0"/>
        <vertAlign val="superscript"/>
        <extLst>
          <ext uri="smNativeData">
            <pm:charSpec xmlns:pm="smNativeData" id="1595164563" ssSize="75" ssDistance="1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 ε is the maximum proportion of q-numbers because of the primes 2... P in intervals  [1, m] for m in [n, ∞). They can be found in sheet 3 for P=5, next to the caption "Q1 en [kL,...]".
    Because of this, a more refined computation is carried out. The contribution of each prime &gt;P in the term q</t>
    </r>
    <r>
      <rPr>
        <rFont val="Arial"/>
        <charset val="0"/>
        <family val="2"/>
        <sz val="10"/>
        <b val="0"/>
        <i val="0"/>
        <vertAlign val="subscript"/>
        <extLst>
          <ext uri="smNativeData">
            <pm:charSpec xmlns:pm="smNativeData" id="1595164563" ssSize="75" ssDistance="-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is not taken simply as 1/p</t>
    </r>
    <r>
      <rPr>
        <rFont val="Arial"/>
        <charset val="0"/>
        <family val="2"/>
        <sz val="10"/>
        <b val="0"/>
        <i val="0"/>
        <vertAlign val="superscript"/>
        <extLst>
          <ext uri="smNativeData">
            <pm:charSpec xmlns:pm="smNativeData" id="1595164563" ssSize="75" ssDistance="1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but as the highest proportion of multiples of p</t>
    </r>
    <r>
      <rPr>
        <rFont val="Arial"/>
        <charset val="0"/>
        <family val="2"/>
        <sz val="10"/>
        <b val="0"/>
        <i val="0"/>
        <vertAlign val="superscript"/>
        <extLst>
          <ext uri="smNativeData">
            <pm:charSpec xmlns:pm="smNativeData" id="1595164563" ssSize="75" ssDistance="1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which are not multiples of </t>
    </r>
    <r>
      <t>2</t>
    </r>
    <r>
      <rPr>
        <rFont val="Arial"/>
        <charset val="0"/>
        <family val="2"/>
        <sz val="10"/>
        <b val="0"/>
        <i val="0"/>
        <vertAlign val="superscript"/>
        <extLst>
          <ext uri="smNativeData">
            <pm:charSpec xmlns:pm="smNativeData" id="1595164563" ssSize="75" ssDistance="1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t>
    </r>
    <r>
      <t>P</t>
    </r>
    <r>
      <rPr>
        <rFont val="Arial"/>
        <charset val="0"/>
        <family val="2"/>
        <sz val="10"/>
        <b val="0"/>
        <i val="0"/>
        <vertAlign val="superscript"/>
        <extLst>
          <ext uri="smNativeData">
            <pm:charSpec xmlns:pm="smNativeData" id="1595164563" ssSize="75" ssDistance="15">
              <pm:latin face="Arial" sz="200" weight="normal" i="0"/>
              <pm:cs/>
              <pm:ea/>
            </pm:charSpec>
          </ext>
        </extLst>
      </rPr>
      <t>2</t>
    </r>
    <r>
      <rPr>
        <rFont val="Arial"/>
        <charset val="0"/>
        <family val="2"/>
        <sz val="10"/>
        <b val="0"/>
        <i val="0"/>
        <vertAlign val="superscript"/>
        <extLst>
          <ext uri="smNativeData">
            <pm:charSpec xmlns:pm="smNativeData" id="1595164563" ssSize="0" ssDistance="0">
              <pm:latin face="Arial" sz="200" weight="normal" i="0"/>
              <pm:cs/>
              <pm:ea/>
            </pm:charSpec>
          </ext>
        </extLst>
      </rPr>
      <t xml:space="preserve"> in [1, m] for m in [n, ∞) or in [n, n'].
</t>
    </r>
    <r>
      <t xml:space="preserve">    Here is for example how the values at sheet 3 have to be looked at in order to find how to prove the first maximum, which is 0.397727...: The </t>
    </r>
    <r>
      <rPr>
        <rFont val="Arial"/>
        <charset val="0"/>
        <family val="2"/>
        <sz val="10"/>
        <b val="0"/>
        <i/>
        <extLst>
          <ext uri="smNativeData">
            <pm:charSpec xmlns:pm="smNativeData" id="1595164563">
              <pm:latin face="Arial" sz="200" weight="normal" i="1"/>
              <pm:cs/>
              <pm:ea/>
            </pm:charSpec>
          </ext>
        </extLst>
      </rPr>
      <t>first line,</t>
    </r>
    <r>
      <rPr>
        <rFont val="Arial"/>
        <charset val="0"/>
        <family val="2"/>
        <sz val="10"/>
        <b val="0"/>
        <i val="0"/>
        <extLst>
          <ext uri="smNativeData">
            <pm:charSpec xmlns:pm="smNativeData" id="1595164563">
              <pm:latin face="Arial" sz="200" weight="normal" i="0"/>
              <pm:cs/>
              <pm:ea/>
            </pm:charSpec>
          </ext>
        </extLst>
      </rPr>
      <t xml:space="preserve"> i. e., the one named "Q1 en [kL,...]", displays decreasing values. The first such one which is less than 0.397727 is the one below 4500 and is marked in yellow. This means that the proporcion for any n in [4500, ∞) is less than the desired value. Then we look at the second line, whose values need not decrease monotonically (though in this case they all do). The last one greater than 0.397727 is 0.39913, and the one next to it is 0.3956, below 1800. This means that the ratio of q-numbers in [0, m] for m in [1800, 2699] is at most 0.3956. Likewise, if m lies in [2700, 3599] the ratio is at most 0.39502, and so forth. Since all these values from the one below 1800 onwards to the one below 3600 (the last number before 4500) are less than 0.397727, only the values of n up to 1800 need be checked. This is not done in this file.
    The fourth maximum, namely, 0.395887, is proved similarly. In order to prove more maxima the values of the green cells should be larger.
</t>
    </r>
    <r>
      <t xml:space="preserve">    The value below "Q &gt; que" near the top left corner of the sheet is the infimum of the maxima that can be proved by the method programmed in this file, with P=5.</t>
    </r>
  </si>
  <si>
    <t>Q{2,3,5}</t>
  </si>
  <si>
    <t>Q{7,...}</t>
  </si>
  <si>
    <t>p</t>
  </si>
  <si>
    <t>L</t>
  </si>
  <si>
    <t>p^2</t>
  </si>
  <si>
    <t xml:space="preserve">  Σ 1/p^2</t>
  </si>
  <si>
    <t>lím. Q1</t>
  </si>
  <si>
    <t>ΣQ [1-L]</t>
  </si>
  <si>
    <t>kL</t>
  </si>
  <si>
    <t>Máximos hasta 100.000</t>
  </si>
  <si>
    <t>Cotas para Q en [kL+1, ... ] :</t>
  </si>
  <si>
    <t>n. Q</t>
  </si>
  <si>
    <t>prop.</t>
  </si>
  <si>
    <t>Cota para Q en [kL, (k+1)L] :</t>
  </si>
  <si>
    <t>Q1 en [kL,...]</t>
  </si>
  <si>
    <t>ΣQ hasta kL</t>
  </si>
  <si>
    <t>Exceso ΣQ</t>
  </si>
  <si>
    <t>kL-1</t>
  </si>
  <si>
    <t>Resto</t>
  </si>
  <si>
    <t>1/kL</t>
  </si>
  <si>
    <t>Suma</t>
  </si>
  <si>
    <t>Contribución máxima del número primo en [kL, ...]</t>
  </si>
  <si>
    <t>Proporción máxima de los múltiplos de p^2 que no lo son de {4,9,25} en [kL, ...]</t>
  </si>
  <si>
    <t>Número de máximos sucesivos del exceso de ΣF{2,3,5} pasados</t>
  </si>
  <si>
    <t>[(kL-1)/p^2]</t>
  </si>
  <si>
    <t>ΣF{2...5} hasta [(kL-1)/p^2]</t>
  </si>
  <si>
    <t>Contribución máxima del número primo en [kL, (k+1)L-1]</t>
  </si>
</sst>
</file>

<file path=xl/styles.xml><?xml version="1.0" encoding="utf-8"?>
<styleSheet xmlns="http://schemas.openxmlformats.org/spreadsheetml/2006/main">
  <numFmts count="29">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Bool"/>
    <numFmt numFmtId="2" formatCode="0.00"/>
    <numFmt numFmtId="1" formatCode="0"/>
    <numFmt numFmtId="165" formatCode="0.0"/>
    <numFmt numFmtId="166" formatCode="0.000"/>
    <numFmt numFmtId="167" formatCode="0.0000"/>
    <numFmt numFmtId="168" formatCode="0.00000"/>
    <numFmt numFmtId="169" formatCode="0.000000"/>
    <numFmt numFmtId="170" formatCode="0.0000000"/>
    <numFmt numFmtId="171" formatCode="0.00000000"/>
    <numFmt numFmtId="172" formatCode="0.000000000"/>
    <numFmt numFmtId="173" formatCode="0.0000000000"/>
    <numFmt numFmtId="174" formatCode="0.00000000000"/>
    <numFmt numFmtId="3" formatCode="#,##0"/>
    <numFmt numFmtId="11" formatCode="0.00E+00"/>
    <numFmt numFmtId="49" formatCode="@"/>
    <numFmt numFmtId="175" formatCode="DD/MM"/>
    <numFmt numFmtId="176" formatCode="0.000E+00"/>
    <numFmt numFmtId="177" formatCode="0.000000000000"/>
    <numFmt numFmtId="178" formatCode="0.0000000000000"/>
    <numFmt numFmtId="179" formatCode="0.00000000000000"/>
  </numFmts>
  <fonts count="83">
    <font>
      <name val="Arial"/>
      <family val="2"/>
      <color rgb="FF000000"/>
      <sz val="10"/>
      <extLst>
        <ext uri="smNativeData">
          <pm:charSpec xmlns:pm="smNativeData" id="1595164563" kern="1">
            <pm:latin face="Arial" sz="200" lang="default"/>
            <pm:cs face="Times New Roman" sz="200" lang="default"/>
            <pm:ea face="SimSun" sz="200" lang="default"/>
          </pm:charSpec>
        </ext>
      </extLst>
    </font>
    <font>
      <name val="Arial"/>
      <family val="2"/>
      <b/>
      <color rgb="FF000000"/>
      <sz val="10"/>
      <extLst>
        <ext uri="smNativeData">
          <pm:charSpec xmlns:pm="smNativeData" id="1595164563" kern="1">
            <pm:latin face="Arial" sz="200" lang="default" weight="bold"/>
            <pm:cs face="Times New Roman" sz="200" lang="default"/>
            <pm:ea face="SimSun" sz="200" lang="default"/>
          </pm:charSpec>
        </ext>
      </extLst>
    </font>
    <font>
      <name val="Arial"/>
      <family val="2"/>
      <b/>
      <color rgb="FF000000"/>
      <sz val="10"/>
      <extLst>
        <ext uri="smNativeData">
          <pm:charSpec xmlns:pm="smNativeData" id="1595164563" kern="1">
            <pm:latin face="Arial" sz="200" lang="default" weight="bold"/>
            <pm:cs face="Times New Roman" sz="200" lang="default" weight="bold"/>
            <pm:ea face="SimSun" sz="200" lang="default" weight="bold"/>
          </pm:charSpec>
        </ext>
      </extLst>
    </font>
    <font>
      <name val="Arial"/>
      <family val="2"/>
      <color rgb="FF0000FF"/>
      <sz val="10"/>
      <extLst>
        <ext uri="smNativeData">
          <pm:charSpec xmlns:pm="smNativeData" id="1595164563" fgClr="0000FF"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FF00FF"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7F0000"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7F7F00"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7F7F7F"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C0C0C0"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B3B3B3"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CCCCCC"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E6E6E6" kern="1">
            <pm:latin face="Arial" sz="200" lang="default"/>
            <pm:cs face="Times New Roman" sz="200" lang="default"/>
            <pm:ea face="SimSun" sz="200" lang="default"/>
          </pm:charSpec>
        </ext>
      </extLst>
    </font>
    <font>
      <name val="Arial"/>
      <family val="2"/>
      <color rgb="FF000000"/>
      <sz val="10"/>
      <extLst>
        <ext uri="smNativeData">
          <pm:charSpec xmlns:pm="smNativeData" id="1595164563" bgClr="999999" kern="1">
            <pm:latin face="Arial" sz="200" lang="default"/>
            <pm:cs face="Times New Roman" sz="200" lang="default"/>
            <pm:ea face="SimSun" sz="200" lang="default"/>
          </pm:charSpec>
        </ext>
      </extLst>
    </font>
    <font>
      <name val="Arial"/>
      <family val="2"/>
      <color rgb="FFFF0000"/>
      <sz val="10"/>
      <extLst>
        <ext uri="smNativeData">
          <pm:charSpec xmlns:pm="smNativeData" id="1595164563" fgClr="FF0000" kern="1">
            <pm:latin face="Arial" sz="200" lang="default"/>
            <pm:cs face="Times New Roman" sz="200" lang="default"/>
            <pm:ea face="SimSun" sz="200" lang="default"/>
          </pm:charSpec>
        </ext>
      </extLst>
    </font>
    <font>
      <name val="Arial"/>
      <family val="2"/>
      <color rgb="FF00FF00"/>
      <sz val="10"/>
      <extLst>
        <ext uri="smNativeData">
          <pm:charSpec xmlns:pm="smNativeData" id="1595164563" fgClr="00FF00" kern="1">
            <pm:latin face="Arial" sz="200" lang="default"/>
            <pm:cs face="Times New Roman" sz="200" lang="default"/>
            <pm:ea face="SimSun" sz="200" lang="default"/>
          </pm:charSpec>
        </ext>
      </extLst>
    </font>
    <font>
      <name val="Arial"/>
      <family val="2"/>
      <color rgb="FF007F00"/>
      <sz val="10"/>
      <extLst>
        <ext uri="smNativeData">
          <pm:charSpec xmlns:pm="smNativeData" id="1595164563" fgClr="007F00" kern="1">
            <pm:latin face="Arial" sz="200" lang="default"/>
            <pm:cs face="Times New Roman" sz="200" lang="default"/>
            <pm:ea face="SimSun" sz="200" lang="default"/>
          </pm:charSpec>
        </ext>
      </extLst>
    </font>
    <font>
      <name val="Arial"/>
      <family val="2"/>
      <color rgb="FF00FFFF"/>
      <sz val="10"/>
      <extLst>
        <ext uri="smNativeData">
          <pm:charSpec xmlns:pm="smNativeData" id="1595164563" fgClr="00FFFF" kern="1">
            <pm:latin face="Arial" sz="200" lang="default"/>
            <pm:cs face="Times New Roman" sz="200" lang="default"/>
            <pm:ea face="SimSun" sz="200" lang="default"/>
          </pm:charSpec>
        </ext>
      </extLst>
    </font>
    <font>
      <name val="Arial"/>
      <family val="2"/>
      <color rgb="FFFF00FF"/>
      <sz val="10"/>
      <extLst>
        <ext uri="smNativeData">
          <pm:charSpec xmlns:pm="smNativeData" id="1595164563" fgClr="FF00FF" kern="1">
            <pm:latin face="Arial" sz="200" lang="default"/>
            <pm:cs face="Times New Roman" sz="200" lang="default"/>
            <pm:ea face="SimSun" sz="200" lang="default"/>
          </pm:charSpec>
        </ext>
      </extLst>
    </font>
    <font>
      <name val="Arial"/>
      <family val="2"/>
      <color rgb="FFFFFFFF"/>
      <sz val="10"/>
      <extLst>
        <ext uri="smNativeData">
          <pm:charSpec xmlns:pm="smNativeData" id="1595164563" fgClr="FFFFFF" kern="1">
            <pm:latin face="Arial" sz="200" lang="default"/>
            <pm:cs face="Times New Roman" sz="200" lang="default"/>
            <pm:ea face="SimSun" sz="200" lang="default"/>
          </pm:charSpec>
        </ext>
      </extLst>
    </font>
    <font>
      <name val="Arial"/>
      <family val="2"/>
      <b/>
      <color rgb="FFFFFFFF"/>
      <sz val="10"/>
      <extLst>
        <ext uri="smNativeData">
          <pm:charSpec xmlns:pm="smNativeData" id="1595164563" fgClr="FFFFFF" kern="1">
            <pm:latin face="Arial" sz="200" lang="default" weight="bold"/>
            <pm:cs face="Times New Roman" sz="200" lang="default"/>
            <pm:ea face="SimSun" sz="200" lang="default"/>
          </pm:charSpec>
        </ext>
      </extLst>
    </font>
    <font>
      <name val="Arial"/>
      <family val="2"/>
      <b/>
      <color rgb="FFFFFFFF"/>
      <sz val="10"/>
      <extLst>
        <ext uri="smNativeData">
          <pm:charSpec xmlns:pm="smNativeData" id="1595164563" fgClr="FFFFFF" kern="1">
            <pm:latin face="Arial" sz="200" lang="default" weight="bold"/>
            <pm:cs face="Times New Roman" sz="200" lang="default" weight="bold"/>
            <pm:ea face="SimSun" sz="200" lang="default" weight="bold"/>
          </pm:charSpec>
        </ext>
      </extLst>
    </font>
    <font>
      <name val="Arial"/>
      <family val="2"/>
      <color rgb="FF00007F"/>
      <sz val="10"/>
      <extLst>
        <ext uri="smNativeData">
          <pm:charSpec xmlns:pm="smNativeData" id="1595164563" fgClr="00007F" kern="1">
            <pm:latin face="Arial" sz="200" lang="default"/>
            <pm:cs face="Times New Roman" sz="200" lang="default"/>
            <pm:ea face="SimSun" sz="200" lang="default"/>
          </pm:charSpec>
        </ext>
      </extLst>
    </font>
    <font>
      <name val="Arial"/>
      <family val="2"/>
      <b/>
      <color rgb="FF0000FF"/>
      <sz val="10"/>
      <extLst>
        <ext uri="smNativeData">
          <pm:charSpec xmlns:pm="smNativeData" id="1595164563" fgClr="0000FF" kern="1">
            <pm:latin face="Arial" sz="200" lang="default" weight="bold"/>
            <pm:cs face="Times New Roman" sz="200" lang="default"/>
            <pm:ea face="SimSun" sz="200" lang="default"/>
          </pm:charSpec>
        </ext>
      </extLst>
    </font>
    <font>
      <name val="Arial"/>
      <family val="2"/>
      <b/>
      <color rgb="FF0000FF"/>
      <sz val="10"/>
      <extLst>
        <ext uri="smNativeData">
          <pm:charSpec xmlns:pm="smNativeData" id="1595164563" fgClr="0000FF" kern="1">
            <pm:latin face="Arial" sz="200" lang="default" weight="bold"/>
            <pm:cs face="Times New Roman" sz="200" lang="default" weight="bold"/>
            <pm:ea face="SimSun" sz="200" lang="default" weight="bold"/>
          </pm:charSpec>
        </ext>
      </extLst>
    </font>
    <font>
      <name val="Arial"/>
      <family val="2"/>
      <b/>
      <color rgb="FF007F7F"/>
      <sz val="10"/>
      <extLst>
        <ext uri="smNativeData">
          <pm:charSpec xmlns:pm="smNativeData" id="1595164563" fgClr="007F7F" kern="1">
            <pm:latin face="Arial" sz="200" lang="default" weight="bold"/>
            <pm:cs face="Times New Roman" sz="200" lang="default"/>
            <pm:ea face="SimSun" sz="200" lang="default"/>
          </pm:charSpec>
        </ext>
      </extLst>
    </font>
    <font>
      <name val="Arial"/>
      <family val="2"/>
      <b/>
      <color rgb="FF007F7F"/>
      <sz val="10"/>
      <extLst>
        <ext uri="smNativeData">
          <pm:charSpec xmlns:pm="smNativeData" id="1595164563" fgClr="007F7F" kern="1">
            <pm:latin face="Arial" sz="200" lang="default" weight="bold"/>
            <pm:cs face="Times New Roman" sz="200" lang="default" weight="bold"/>
            <pm:ea face="SimSun" sz="200" lang="default" weight="bold"/>
          </pm:charSpec>
        </ext>
      </extLst>
    </font>
    <font>
      <name val="Arial"/>
      <family val="2"/>
      <b/>
      <color rgb="FF00007F"/>
      <sz val="10"/>
      <extLst>
        <ext uri="smNativeData">
          <pm:charSpec xmlns:pm="smNativeData" id="1595164563" fgClr="00007F"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4563" fgClr="00007F" kern="1">
            <pm:latin face="Arial" sz="200" lang="default" weight="bold"/>
            <pm:cs face="Times New Roman" sz="200" lang="default" weight="bold"/>
            <pm:ea face="SimSun" sz="200" lang="default" weight="bold"/>
          </pm:charSpec>
        </ext>
      </extLst>
    </font>
    <font>
      <name val="Arial"/>
      <family val="2"/>
      <color rgb="FF000000"/>
      <sz val="8"/>
      <extLst>
        <ext uri="smNativeData">
          <pm:charSpec xmlns:pm="smNativeData" id="1595164563" kern="1">
            <pm:latin face="Arial" sz="160" lang="default"/>
            <pm:cs face="Times New Roman" sz="200" lang="default"/>
            <pm:ea face="SimSun" sz="200" lang="default"/>
          </pm:charSpec>
        </ext>
      </extLst>
    </font>
    <font>
      <name val="Arial"/>
      <family val="2"/>
      <color rgb="FF000000"/>
      <sz val="8"/>
      <extLst>
        <ext uri="smNativeData">
          <pm:charSpec xmlns:pm="smNativeData" id="1595164563" kern="1">
            <pm:latin face="Arial" sz="160" lang="default"/>
            <pm:cs face="Times New Roman" sz="160" lang="default"/>
            <pm:ea face="SimSun" sz="160" lang="default"/>
          </pm:charSpec>
        </ext>
      </extLst>
    </font>
    <font>
      <name val="Arial"/>
      <family val="2"/>
      <color rgb="FF000000"/>
      <sz val="7"/>
      <extLst>
        <ext uri="smNativeData">
          <pm:charSpec xmlns:pm="smNativeData" id="1595164563" kern="1">
            <pm:latin face="Arial" sz="140" lang="default"/>
            <pm:cs face="Times New Roman" sz="200" lang="default"/>
            <pm:ea face="SimSun" sz="200" lang="default"/>
          </pm:charSpec>
        </ext>
      </extLst>
    </font>
    <font>
      <name val="Arial"/>
      <family val="2"/>
      <color rgb="FF000000"/>
      <sz val="7"/>
      <extLst>
        <ext uri="smNativeData">
          <pm:charSpec xmlns:pm="smNativeData" id="1595164563" kern="1">
            <pm:latin face="Arial" sz="140" lang="default"/>
            <pm:cs face="Times New Roman" sz="140" lang="default"/>
            <pm:ea face="SimSun" sz="140" lang="default"/>
          </pm:charSpec>
        </ext>
      </extLst>
    </font>
    <font>
      <name val="Arial"/>
      <family val="2"/>
      <color rgb="FF000000"/>
      <sz val="1"/>
      <extLst>
        <ext uri="smNativeData">
          <pm:charSpec xmlns:pm="smNativeData" id="1595164563" kern="1">
            <pm:latin face="Arial" sz="20" lang="default"/>
            <pm:cs face="Times New Roman" sz="200" lang="default"/>
            <pm:ea face="SimSun" sz="200" lang="default"/>
          </pm:charSpec>
        </ext>
      </extLst>
    </font>
    <font>
      <name val="Arial"/>
      <family val="2"/>
      <color rgb="FF000000"/>
      <sz val="1"/>
      <extLst>
        <ext uri="smNativeData">
          <pm:charSpec xmlns:pm="smNativeData" id="1595164563" kern="1">
            <pm:latin face="Arial" sz="20" lang="default"/>
            <pm:cs face="Times New Roman" sz="20" lang="default"/>
            <pm:ea face="SimSun" sz="20" lang="default"/>
          </pm:charSpec>
        </ext>
      </extLst>
    </font>
    <font>
      <name val="Arial"/>
      <family val="2"/>
      <color rgb="FF000000"/>
      <sz val="2"/>
      <extLst>
        <ext uri="smNativeData">
          <pm:charSpec xmlns:pm="smNativeData" id="1595164563" kern="1">
            <pm:latin face="Arial" sz="40" lang="default"/>
            <pm:cs face="Times New Roman" sz="200" lang="default"/>
            <pm:ea face="SimSun" sz="200" lang="default"/>
          </pm:charSpec>
        </ext>
      </extLst>
    </font>
    <font>
      <name val="Arial"/>
      <family val="2"/>
      <color rgb="FF000000"/>
      <sz val="2"/>
      <extLst>
        <ext uri="smNativeData">
          <pm:charSpec xmlns:pm="smNativeData" id="1595164563" kern="1">
            <pm:latin face="Arial" sz="40" lang="default"/>
            <pm:cs face="Times New Roman" sz="40" lang="default"/>
            <pm:ea face="SimSun" sz="40" lang="default"/>
          </pm:charSpec>
        </ext>
      </extLst>
    </font>
    <font>
      <name val="Arial"/>
      <family val="2"/>
      <color rgb="FF000000"/>
      <sz val="3"/>
      <extLst>
        <ext uri="smNativeData">
          <pm:charSpec xmlns:pm="smNativeData" id="1595164563" kern="1">
            <pm:latin face="Arial" sz="60" lang="default"/>
            <pm:cs face="Times New Roman" sz="200" lang="default"/>
            <pm:ea face="SimSun" sz="200" lang="default"/>
          </pm:charSpec>
        </ext>
      </extLst>
    </font>
    <font>
      <name val="Arial"/>
      <family val="2"/>
      <color rgb="FF000000"/>
      <sz val="3"/>
      <extLst>
        <ext uri="smNativeData">
          <pm:charSpec xmlns:pm="smNativeData" id="1595164563" kern="1">
            <pm:latin face="Arial" sz="60" lang="default"/>
            <pm:cs face="Times New Roman" sz="60" lang="default"/>
            <pm:ea face="SimSun" sz="60" lang="default"/>
          </pm:charSpec>
        </ext>
      </extLst>
    </font>
    <font>
      <name val="Arial"/>
      <family val="2"/>
      <color rgb="FF000000"/>
      <sz val="4"/>
      <extLst>
        <ext uri="smNativeData">
          <pm:charSpec xmlns:pm="smNativeData" id="1595164563" kern="1">
            <pm:latin face="Arial" sz="80" lang="default"/>
            <pm:cs face="Times New Roman" sz="200" lang="default"/>
            <pm:ea face="SimSun" sz="200" lang="default"/>
          </pm:charSpec>
        </ext>
      </extLst>
    </font>
    <font>
      <name val="Arial"/>
      <family val="2"/>
      <color rgb="FF000000"/>
      <sz val="4"/>
      <extLst>
        <ext uri="smNativeData">
          <pm:charSpec xmlns:pm="smNativeData" id="1595164563" kern="1">
            <pm:latin face="Arial" sz="80" lang="default"/>
            <pm:cs face="Times New Roman" sz="80" lang="default"/>
            <pm:ea face="SimSun" sz="80" lang="default"/>
          </pm:charSpec>
        </ext>
      </extLst>
    </font>
    <font>
      <name val="Arial"/>
      <family val="2"/>
      <color rgb="FF000000"/>
      <sz val="5"/>
      <extLst>
        <ext uri="smNativeData">
          <pm:charSpec xmlns:pm="smNativeData" id="1595164563" kern="1">
            <pm:latin face="Arial" sz="100" lang="default"/>
            <pm:cs face="Times New Roman" sz="200" lang="default"/>
            <pm:ea face="SimSun" sz="200" lang="default"/>
          </pm:charSpec>
        </ext>
      </extLst>
    </font>
    <font>
      <name val="Arial"/>
      <family val="2"/>
      <color rgb="FF000000"/>
      <sz val="5"/>
      <extLst>
        <ext uri="smNativeData">
          <pm:charSpec xmlns:pm="smNativeData" id="1595164563" kern="1">
            <pm:latin face="Arial" sz="100" lang="default"/>
            <pm:cs face="Times New Roman" sz="100" lang="default"/>
            <pm:ea face="SimSun" sz="100" lang="default"/>
          </pm:charSpec>
        </ext>
      </extLst>
    </font>
    <font>
      <name val="Arial"/>
      <family val="2"/>
      <color rgb="FF000000"/>
      <sz val="6"/>
      <extLst>
        <ext uri="smNativeData">
          <pm:charSpec xmlns:pm="smNativeData" id="1595164563" kern="1">
            <pm:latin face="Arial" sz="120" lang="default"/>
            <pm:cs face="Times New Roman" sz="200" lang="default"/>
            <pm:ea face="SimSun" sz="200" lang="default"/>
          </pm:charSpec>
        </ext>
      </extLst>
    </font>
    <font>
      <name val="Arial"/>
      <family val="2"/>
      <color rgb="FF000000"/>
      <sz val="6"/>
      <extLst>
        <ext uri="smNativeData">
          <pm:charSpec xmlns:pm="smNativeData" id="1595164563" kern="1">
            <pm:latin face="Arial" sz="120" lang="default"/>
            <pm:cs face="Times New Roman" sz="120" lang="default"/>
            <pm:ea face="SimSun" sz="120" lang="default"/>
          </pm:charSpec>
        </ext>
      </extLst>
    </font>
    <font>
      <name val="Arial"/>
      <family val="2"/>
      <b/>
      <color rgb="FF00007F"/>
      <sz val="10"/>
      <extLst>
        <ext uri="smNativeData">
          <pm:charSpec xmlns:pm="smNativeData" id="1595164563" fgClr="00007F" bgClr="00FFFF"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4563" fgClr="00007F" bgClr="00FFFF" kern="1">
            <pm:latin face="Arial" sz="200" lang="default" weight="bold"/>
            <pm:cs face="Times New Roman" sz="200" lang="default" weight="bold"/>
            <pm:ea face="SimSun" sz="200" lang="default" weight="bold"/>
          </pm:charSpec>
        </ext>
      </extLst>
    </font>
    <font>
      <name val="Arial"/>
      <family val="2"/>
      <b/>
      <color rgb="FF00007F"/>
      <sz val="10"/>
      <extLst>
        <ext uri="smNativeData">
          <pm:charSpec xmlns:pm="smNativeData" id="1595164563" fgClr="00007F" bgClr="00FF00"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4563" fgClr="00007F" bgClr="00FF00" kern="1">
            <pm:latin face="Arial" sz="200" lang="default" weight="bold"/>
            <pm:cs face="Times New Roman" sz="200" lang="default" weight="bold"/>
            <pm:ea face="SimSun" sz="200" lang="default" weight="bold"/>
          </pm:charSpec>
        </ext>
      </extLst>
    </font>
    <font>
      <name val="Arial"/>
      <family val="2"/>
      <b/>
      <color rgb="FF00007F"/>
      <sz val="10"/>
      <extLst>
        <ext uri="smNativeData">
          <pm:charSpec xmlns:pm="smNativeData" id="1595164563" fgClr="00007F" bgClr="FF00FF" kern="1">
            <pm:latin face="Arial" sz="200" lang="default" weight="bold"/>
            <pm:cs face="Times New Roman" sz="200" lang="default"/>
            <pm:ea face="SimSun" sz="200" lang="default"/>
          </pm:charSpec>
        </ext>
      </extLst>
    </font>
    <font>
      <name val="Arial"/>
      <family val="2"/>
      <b/>
      <color rgb="FF00007F"/>
      <sz val="10"/>
      <extLst>
        <ext uri="smNativeData">
          <pm:charSpec xmlns:pm="smNativeData" id="1595164563" fgClr="00007F" bgClr="FF00FF" kern="1">
            <pm:latin face="Arial" sz="200" lang="default" weight="bold"/>
            <pm:cs face="Times New Roman" sz="200" lang="default" weight="bold"/>
            <pm:ea face="SimSun" sz="200" lang="default" weight="bold"/>
          </pm:charSpec>
        </ext>
      </extLst>
    </font>
    <font>
      <name val="Arial"/>
      <family val="2"/>
      <i/>
      <color rgb="FF000000"/>
      <sz val="10"/>
      <extLst>
        <ext uri="smNativeData">
          <pm:charSpec xmlns:pm="smNativeData" id="1595164563" kern="1">
            <pm:latin face="Arial" sz="200" lang="default" i="1"/>
            <pm:cs face="Times New Roman" sz="200" lang="default"/>
            <pm:ea face="SimSun" sz="200" lang="default"/>
          </pm:charSpec>
        </ext>
      </extLst>
    </font>
    <font>
      <name val="Arial"/>
      <family val="2"/>
      <i/>
      <color rgb="FF000000"/>
      <sz val="10"/>
      <extLst>
        <ext uri="smNativeData">
          <pm:charSpec xmlns:pm="smNativeData" id="1595164563" kern="1">
            <pm:latin face="Arial" sz="200" lang="default" i="1"/>
            <pm:cs face="Times New Roman" sz="200" lang="default" i="1"/>
            <pm:ea face="SimSun" sz="200" lang="default" i="1"/>
          </pm:charSpec>
        </ext>
      </extLst>
    </font>
    <font>
      <name val="Arial"/>
      <family val="2"/>
      <i/>
      <color rgb="FF0000FF"/>
      <sz val="10"/>
      <extLst>
        <ext uri="smNativeData">
          <pm:charSpec xmlns:pm="smNativeData" id="1595164563" fgClr="0000FF" kern="1">
            <pm:latin face="Arial" sz="200" lang="default" i="1"/>
            <pm:cs face="Times New Roman" sz="200" lang="default"/>
            <pm:ea face="SimSun" sz="200" lang="default"/>
          </pm:charSpec>
        </ext>
      </extLst>
    </font>
    <font>
      <name val="Arial"/>
      <family val="2"/>
      <i/>
      <color rgb="FFFF0000"/>
      <sz val="10"/>
      <extLst>
        <ext uri="smNativeData">
          <pm:charSpec xmlns:pm="smNativeData" id="1595164563" fgClr="FF0000" kern="1">
            <pm:latin face="Arial" sz="200" lang="default" i="1"/>
            <pm:cs face="Times New Roman" sz="200" lang="default"/>
            <pm:ea face="SimSun" sz="200" lang="default"/>
          </pm:charSpec>
        </ext>
      </extLst>
    </font>
    <font>
      <name val="Arial"/>
      <family val="2"/>
      <i/>
      <color rgb="FFFF00FF"/>
      <sz val="10"/>
      <extLst>
        <ext uri="smNativeData">
          <pm:charSpec xmlns:pm="smNativeData" id="1595164563" fgClr="FF00FF" kern="1">
            <pm:latin face="Arial" sz="200" lang="default" i="1"/>
            <pm:cs face="Times New Roman" sz="200" lang="default"/>
            <pm:ea face="SimSun" sz="200" lang="default"/>
          </pm:charSpec>
        </ext>
      </extLst>
    </font>
    <font>
      <name val="Arial"/>
      <family val="2"/>
      <i/>
      <color rgb="FF00007F"/>
      <sz val="10"/>
      <extLst>
        <ext uri="smNativeData">
          <pm:charSpec xmlns:pm="smNativeData" id="1595164563" fgClr="00007F" kern="1">
            <pm:latin face="Arial" sz="200" lang="default" i="1"/>
            <pm:cs face="Times New Roman" sz="200" lang="default"/>
            <pm:ea face="SimSun" sz="200" lang="default"/>
          </pm:charSpec>
        </ext>
      </extLst>
    </font>
    <font>
      <name val="Arial"/>
      <family val="2"/>
      <i/>
      <color rgb="FF007F7F"/>
      <sz val="10"/>
      <extLst>
        <ext uri="smNativeData">
          <pm:charSpec xmlns:pm="smNativeData" id="1595164563" fgClr="007F7F" kern="1">
            <pm:latin face="Arial" sz="200" lang="default" i="1"/>
            <pm:cs face="Times New Roman" sz="200" lang="default"/>
            <pm:ea face="SimSun" sz="200" lang="default"/>
          </pm:charSpec>
        </ext>
      </extLst>
    </font>
    <font>
      <name val="Arial"/>
      <family val="2"/>
      <i/>
      <color rgb="FF007F00"/>
      <sz val="10"/>
      <extLst>
        <ext uri="smNativeData">
          <pm:charSpec xmlns:pm="smNativeData" id="1595164563" fgClr="007F00" kern="1">
            <pm:latin face="Arial" sz="200" lang="default" i="1"/>
            <pm:cs face="Times New Roman" sz="200" lang="default"/>
            <pm:ea face="SimSun" sz="200" lang="default"/>
          </pm:charSpec>
        </ext>
      </extLst>
    </font>
    <font>
      <name val="Arial"/>
      <family val="2"/>
      <color rgb="FF007F7F"/>
      <sz val="10"/>
      <extLst>
        <ext uri="smNativeData">
          <pm:charSpec xmlns:pm="smNativeData" id="1595164563" fgClr="007F7F" kern="1">
            <pm:latin face="Arial" sz="200" lang="default"/>
            <pm:cs face="Times New Roman" sz="200" lang="default"/>
            <pm:ea face="SimSun" sz="200" lang="default"/>
          </pm:charSpec>
        </ext>
      </extLst>
    </font>
    <font>
      <name val="Arial"/>
      <family val="2"/>
      <b/>
      <i/>
      <color rgb="FF000000"/>
      <sz val="10"/>
      <extLst>
        <ext uri="smNativeData">
          <pm:charSpec xmlns:pm="smNativeData" id="1595164563" kern="1">
            <pm:latin face="Arial" sz="200" lang="default" weight="bold" i="1"/>
            <pm:cs face="Times New Roman" sz="200" lang="default" i="1"/>
            <pm:ea face="SimSun" sz="200" lang="default" i="1"/>
          </pm:charSpec>
        </ext>
      </extLst>
    </font>
    <font>
      <name val="Arial"/>
      <family val="2"/>
      <b/>
      <i/>
      <color rgb="FF000000"/>
      <sz val="10"/>
      <extLst>
        <ext uri="smNativeData">
          <pm:charSpec xmlns:pm="smNativeData" id="1595164563" kern="1">
            <pm:latin face="Arial" sz="200" lang="default" weight="bold" i="1"/>
            <pm:cs face="Times New Roman" sz="200" lang="default" weight="bold" i="1"/>
            <pm:ea face="SimSun" sz="200" lang="default" weight="bold" i="1"/>
          </pm:charSpec>
        </ext>
      </extLst>
    </font>
    <font>
      <name val="Arial"/>
      <family val="2"/>
      <b/>
      <i/>
      <color rgb="FF000000"/>
      <sz val="10"/>
      <extLst>
        <ext uri="smNativeData">
          <pm:charSpec xmlns:pm="smNativeData" id="1595164563" kern="1">
            <pm:latin face="Arial" sz="200" lang="default" weight="bold" i="1"/>
            <pm:cs face="Times New Roman" sz="200" lang="default"/>
            <pm:ea face="SimSun" sz="200" lang="default"/>
          </pm:charSpec>
        </ext>
      </extLst>
    </font>
    <font>
      <name val="Arial"/>
      <family val="2"/>
      <b/>
      <color rgb="FF000000"/>
      <sz val="8"/>
      <extLst>
        <ext uri="smNativeData">
          <pm:charSpec xmlns:pm="smNativeData" id="1595164563" kern="1">
            <pm:latin face="Arial" sz="160" lang="default" weight="bold"/>
            <pm:cs face="Times New Roman" sz="200" lang="default"/>
            <pm:ea face="SimSun" sz="200" lang="default"/>
          </pm:charSpec>
        </ext>
      </extLst>
    </font>
    <font>
      <name val="Arial"/>
      <family val="2"/>
      <b/>
      <color rgb="FF000000"/>
      <sz val="8"/>
      <extLst>
        <ext uri="smNativeData">
          <pm:charSpec xmlns:pm="smNativeData" id="1595164563" kern="1">
            <pm:latin face="Arial" sz="160" lang="default" weight="bold"/>
            <pm:cs face="Times New Roman" sz="160" lang="default" weight="bold"/>
            <pm:ea face="SimSun" sz="160" lang="default" weight="bold"/>
          </pm:charSpec>
        </ext>
      </extLst>
    </font>
    <font>
      <name val="Arial"/>
      <family val="2"/>
      <color rgb="FFE6E6E6"/>
      <sz val="10"/>
      <extLst>
        <ext uri="smNativeData">
          <pm:charSpec xmlns:pm="smNativeData" id="1595164563" fgClr="E6E6E6" kern="1">
            <pm:latin face="Arial" sz="200" lang="default"/>
            <pm:cs face="Times New Roman" sz="200" lang="default"/>
            <pm:ea face="SimSun" sz="200" lang="default"/>
          </pm:charSpec>
        </ext>
      </extLst>
    </font>
    <font>
      <name val="Arial"/>
      <family val="2"/>
      <color rgb="FF010180"/>
      <sz val="10"/>
      <extLst>
        <ext uri="smNativeData">
          <pm:charSpec xmlns:pm="smNativeData" id="1595164563" fgClr="010180" kern="1">
            <pm:latin face="Arial" sz="200" lang="default"/>
            <pm:cs face="Times New Roman" sz="200" lang="default"/>
            <pm:ea face="SimSun" sz="200" lang="default"/>
          </pm:charSpec>
        </ext>
      </extLst>
    </font>
    <font>
      <name val="Arial"/>
      <family val="2"/>
      <color rgb="FFCCCCCC"/>
      <sz val="10"/>
      <extLst>
        <ext uri="smNativeData">
          <pm:charSpec xmlns:pm="smNativeData" id="1595164563" fgClr="CCCCCC" kern="1">
            <pm:latin face="Arial" sz="200" lang="default"/>
            <pm:cs face="Times New Roman" sz="200" lang="default"/>
            <pm:ea face="SimSun" sz="200" lang="default"/>
          </pm:charSpec>
        </ext>
      </extLst>
    </font>
    <font>
      <name val="Arial"/>
      <family val="2"/>
      <color rgb="FF0000A3"/>
      <sz val="10"/>
      <extLst>
        <ext uri="smNativeData">
          <pm:charSpec xmlns:pm="smNativeData" id="1595164563" fgClr="0000A3" kern="1">
            <pm:latin face="Arial" sz="200" lang="default"/>
            <pm:cs face="Times New Roman" sz="200" lang="default"/>
            <pm:ea face="SimSun" sz="200" lang="default"/>
          </pm:charSpec>
        </ext>
      </extLst>
    </font>
    <font>
      <name val="Arial"/>
      <family val="2"/>
      <b/>
      <color rgb="FF000000"/>
      <sz val="1"/>
      <extLst>
        <ext uri="smNativeData">
          <pm:charSpec xmlns:pm="smNativeData" id="1595164563" kern="1">
            <pm:latin face="Arial" sz="20" lang="default" weight="bold"/>
            <pm:cs face="Times New Roman" sz="200" lang="default"/>
            <pm:ea face="SimSun" sz="200" lang="default"/>
          </pm:charSpec>
        </ext>
      </extLst>
    </font>
    <font>
      <name val="Arial"/>
      <family val="2"/>
      <b/>
      <color rgb="FF000000"/>
      <sz val="2"/>
      <extLst>
        <ext uri="smNativeData">
          <pm:charSpec xmlns:pm="smNativeData" id="1595164563" kern="1">
            <pm:latin face="Arial" sz="40" lang="default" weight="bold"/>
            <pm:cs face="Times New Roman" sz="200" lang="default"/>
            <pm:ea face="SimSun" sz="200" lang="default"/>
          </pm:charSpec>
        </ext>
      </extLst>
    </font>
    <font>
      <name val="Arial"/>
      <family val="2"/>
      <b/>
      <color rgb="FF000000"/>
      <sz val="3"/>
      <extLst>
        <ext uri="smNativeData">
          <pm:charSpec xmlns:pm="smNativeData" id="1595164563" kern="1">
            <pm:latin face="Arial" sz="60" lang="default" weight="bold"/>
            <pm:cs face="Times New Roman" sz="200" lang="default"/>
            <pm:ea face="SimSun" sz="200" lang="default"/>
          </pm:charSpec>
        </ext>
      </extLst>
    </font>
    <font>
      <name val="Arial"/>
      <family val="2"/>
      <b/>
      <color rgb="FF000000"/>
      <sz val="4"/>
      <extLst>
        <ext uri="smNativeData">
          <pm:charSpec xmlns:pm="smNativeData" id="1595164563" kern="1">
            <pm:latin face="Arial" sz="80" lang="default" weight="bold"/>
            <pm:cs face="Times New Roman" sz="200" lang="default"/>
            <pm:ea face="SimSun" sz="200" lang="default"/>
          </pm:charSpec>
        </ext>
      </extLst>
    </font>
    <font>
      <name val="Arial"/>
      <family val="2"/>
      <b/>
      <color rgb="FF000000"/>
      <sz val="5"/>
      <extLst>
        <ext uri="smNativeData">
          <pm:charSpec xmlns:pm="smNativeData" id="1595164563" kern="1">
            <pm:latin face="Arial" sz="100" lang="default" weight="bold"/>
            <pm:cs face="Times New Roman" sz="200" lang="default"/>
            <pm:ea face="SimSun" sz="200" lang="default"/>
          </pm:charSpec>
        </ext>
      </extLst>
    </font>
    <font>
      <name val="Arial"/>
      <family val="2"/>
      <b/>
      <color rgb="FF000000"/>
      <sz val="6"/>
      <extLst>
        <ext uri="smNativeData">
          <pm:charSpec xmlns:pm="smNativeData" id="1595164563" kern="1">
            <pm:latin face="Arial" sz="120" lang="default" weight="bold"/>
            <pm:cs face="Times New Roman" sz="200" lang="default"/>
            <pm:ea face="SimSun" sz="200" lang="default"/>
          </pm:charSpec>
        </ext>
      </extLst>
    </font>
    <font>
      <name val="Arial"/>
      <family val="2"/>
      <b/>
      <color rgb="FF000000"/>
      <sz val="7"/>
      <extLst>
        <ext uri="smNativeData">
          <pm:charSpec xmlns:pm="smNativeData" id="1595164563" kern="1">
            <pm:latin face="Arial" sz="140" lang="default" weight="bold"/>
            <pm:cs face="Times New Roman" sz="200" lang="default"/>
            <pm:ea face="SimSun" sz="200" lang="default"/>
          </pm:charSpec>
        </ext>
      </extLst>
    </font>
    <font>
      <name val="Arial"/>
      <family val="2"/>
      <color rgb="FF000000"/>
      <sz val="9"/>
      <extLst>
        <ext uri="smNativeData">
          <pm:charSpec xmlns:pm="smNativeData" id="1595164563" kern="1">
            <pm:latin face="Arial" sz="180" lang="default"/>
            <pm:cs face="Times New Roman" sz="200" lang="default"/>
            <pm:ea face="SimSun" sz="200" lang="default"/>
          </pm:charSpec>
        </ext>
      </extLst>
    </font>
    <font>
      <name val="Arial"/>
      <family val="2"/>
      <b/>
      <color rgb="FF000000"/>
      <sz val="9"/>
      <extLst>
        <ext uri="smNativeData">
          <pm:charSpec xmlns:pm="smNativeData" id="1595164563" kern="1">
            <pm:latin face="Arial" sz="180" lang="default" weight="bold"/>
            <pm:cs face="Times New Roman" sz="200" lang="default"/>
            <pm:ea face="SimSun" sz="200" lang="default"/>
          </pm:charSpec>
        </ext>
      </extLst>
    </font>
    <font>
      <name val="Arial"/>
      <family val="2"/>
      <color rgb="FF000000"/>
      <sz val="9"/>
      <extLst>
        <ext uri="smNativeData">
          <pm:charSpec xmlns:pm="smNativeData" id="1595164563" kern="1">
            <pm:latin face="Arial" sz="180" lang="default"/>
            <pm:cs face="Times New Roman" sz="180" lang="default"/>
            <pm:ea face="SimSun" sz="180" lang="default"/>
          </pm:charSpec>
        </ext>
      </extLst>
    </font>
    <font>
      <name val="Arial"/>
      <family val="2"/>
      <color rgb="FF7F007F"/>
      <sz val="10"/>
      <extLst>
        <ext uri="smNativeData">
          <pm:charSpec xmlns:pm="smNativeData" id="1595164563" fgClr="7F007F" kern="1">
            <pm:latin face="Arial" sz="200" lang="default"/>
            <pm:cs face="Times New Roman" sz="200" lang="default"/>
            <pm:ea face="SimSun" sz="200" lang="default"/>
          </pm:charSpec>
        </ext>
      </extLst>
    </font>
    <font>
      <name val="Arial"/>
      <family val="2"/>
      <color rgb="FF000000"/>
      <sz val="10"/>
      <vertAlign val="superscript"/>
      <extLst>
        <ext uri="smNativeData">
          <pm:charSpec xmlns:pm="smNativeData" id="1595164563" kern="1" ssSize="75" ssDistance="15">
            <pm:latin face="Arial" sz="200" lang="default"/>
            <pm:cs face="Arial" sz="200" lang="default"/>
            <pm:ea face="Arial" sz="200" lang="default"/>
          </pm:charSpec>
        </ext>
      </extLst>
    </font>
    <font>
      <name val="Arial"/>
      <family val="2"/>
      <color rgb="FF000000"/>
      <sz val="10"/>
      <vertAlign val="superscript"/>
      <extLst>
        <ext uri="smNativeData">
          <pm:charSpec xmlns:pm="smNativeData" id="1595164563" kern="1" ssSize="75" ssDistance="15">
            <pm:latin face="Arial" sz="200" lang="default"/>
            <pm:cs face="Times New Roman" sz="200" lang="default"/>
            <pm:ea face="SimSun" sz="200" lang="default"/>
          </pm:charSpec>
        </ext>
      </extLst>
    </font>
    <font>
      <name val="Arial"/>
      <family val="2"/>
      <color rgb="FF000000"/>
      <sz val="10"/>
      <vertAlign val="subscript"/>
      <extLst>
        <ext uri="smNativeData">
          <pm:charSpec xmlns:pm="smNativeData" id="1595164563" kern="1" ssSize="75" ssDistance="-5">
            <pm:latin face="Arial" sz="200" lang="default"/>
            <pm:cs face="Arial" sz="200" lang="default"/>
            <pm:ea face="Arial" sz="200" lang="default"/>
          </pm:charSpec>
        </ext>
      </extLst>
    </font>
    <font>
      <name val="Arial"/>
      <family val="2"/>
      <color rgb="FF000000"/>
      <sz val="10"/>
      <vertAlign val="subscript"/>
      <extLst>
        <ext uri="smNativeData">
          <pm:charSpec xmlns:pm="smNativeData" id="1595164563" kern="1" ssSize="75" ssDistance="-5">
            <pm:latin face="Arial" sz="200" lang="default"/>
            <pm:cs face="Times New Roman" sz="200" lang="default"/>
            <pm:ea face="SimSun" sz="200" lang="default"/>
          </pm:charSpec>
        </ext>
      </extLst>
    </font>
  </fonts>
  <fills count="179">
    <fill>
      <patternFill patternType="none"/>
    </fill>
    <fill>
      <patternFill patternType="gray125"/>
    </fill>
    <fill>
      <patternFill patternType="none"/>
    </fill>
    <fill>
      <patternFill patternType="solid">
        <fgColor rgb="FF010180"/>
        <bgColor rgb="FFFFFFFF"/>
        <extLst>
          <ext uri="smNativeData">
            <pm:shade xmlns:pm="smNativeData" id="1595164563" type="1" fgLvl="50" fgClr="000000FF" bgLvl="50" bgClr="00000000"/>
          </ext>
        </extLst>
      </patternFill>
    </fill>
    <fill>
      <patternFill patternType="solid">
        <fgColor rgb="FFA300A3"/>
        <bgColor rgb="FFFFFFFF"/>
        <extLst>
          <ext uri="smNativeData">
            <pm:shade xmlns:pm="smNativeData" id="1595164563" type="1" fgLvl="64" fgClr="00FF00FF" bgLvl="36" bgClr="00000000"/>
          </ext>
        </extLst>
      </patternFill>
    </fill>
    <fill>
      <patternFill patternType="solid">
        <fgColor rgb="FF686800"/>
        <bgColor rgb="FFFFFFFF"/>
        <extLst>
          <ext uri="smNativeData">
            <pm:shade xmlns:pm="smNativeData" id="1595164563" type="1" fgLvl="82" fgClr="007F7F00" bgLvl="18" bgClr="00000000"/>
          </ext>
        </extLst>
      </patternFill>
    </fill>
    <fill>
      <patternFill patternType="solid">
        <fgColor rgb="FF6B6B6B"/>
        <bgColor rgb="FFFFFFFF"/>
        <extLst>
          <ext uri="smNativeData">
            <pm:shade xmlns:pm="smNativeData" id="1595164563" type="1" fgLvl="42" fgClr="00FFFFFF" bgLvl="58" bgClr="00000000"/>
          </ext>
        </extLst>
      </patternFill>
    </fill>
    <fill>
      <patternFill patternType="solid">
        <fgColor rgb="FF919191"/>
        <bgColor rgb="FFFFFFFF"/>
        <extLst>
          <ext uri="smNativeData">
            <pm:shade xmlns:pm="smNativeData" id="1595164563" type="1" fgLvl="57" fgClr="00FFFFFF" bgLvl="43" bgClr="00000000"/>
          </ext>
        </extLst>
      </patternFill>
    </fill>
    <fill>
      <patternFill patternType="solid">
        <fgColor rgb="FFB5B5B5"/>
        <bgColor rgb="FFFFFFFF"/>
        <extLst>
          <ext uri="smNativeData">
            <pm:shade xmlns:pm="smNativeData" id="1595164563" type="1" fgLvl="71" fgClr="00FFFFFF" bgLvl="29" bgClr="00000000"/>
          </ext>
        </extLst>
      </patternFill>
    </fill>
    <fill>
      <patternFill patternType="solid">
        <fgColor rgb="FFD9D9D9"/>
        <bgColor rgb="FFFFFFFF"/>
        <extLst>
          <ext uri="smNativeData">
            <pm:shade xmlns:pm="smNativeData" id="1595164563" type="1" fgLvl="85" fgClr="00FFFFFF" bgLvl="15" bgClr="00000000"/>
          </ext>
        </extLst>
      </patternFill>
    </fill>
    <fill>
      <patternFill patternType="solid">
        <fgColor rgb="FFFFFFFF"/>
        <bgColor rgb="FFFFFFFF"/>
        <extLst>
          <ext uri="smNativeData">
            <pm:shade xmlns:pm="smNativeData" id="1595164563" type="1" fgLvl="100" fgClr="00FFFFFF" bgLvl="0" bgClr="00000000"/>
          </ext>
        </extLst>
      </patternFill>
    </fill>
    <fill>
      <patternFill patternType="none"/>
    </fill>
    <fill>
      <patternFill patternType="none"/>
    </fill>
    <fill>
      <patternFill patternType="solid">
        <fgColor rgb="FFB5B5B5"/>
        <bgColor rgb="FFFFFFFF"/>
        <extLst>
          <ext uri="smNativeData">
            <pm:shade xmlns:pm="smNativeData" id="1595164563" type="1" fgLvl="71" fgClr="00FFFFFF" bgLvl="29" bgClr="00000000"/>
          </ext>
        </extLst>
      </patternFill>
    </fill>
    <fill>
      <patternFill patternType="none"/>
    </fill>
    <fill>
      <patternFill patternType="solid">
        <fgColor rgb="FF018080"/>
        <bgColor rgb="FFFFFFFF"/>
        <extLst>
          <ext uri="smNativeData">
            <pm:shade xmlns:pm="smNativeData" id="1595164563" type="1" fgLvl="50" fgClr="0000FFFF" bgLvl="50" bgClr="00000000"/>
          </ext>
        </extLst>
      </patternFill>
    </fill>
    <fill>
      <patternFill patternType="solid">
        <fgColor rgb="FF0000A3"/>
        <bgColor rgb="FFFFFFFF"/>
        <extLst>
          <ext uri="smNativeData">
            <pm:shade xmlns:pm="smNativeData" id="1595164563" type="1" fgLvl="64" fgClr="000000FF" bgLvl="36" bgClr="00000000"/>
          </ext>
        </extLst>
      </patternFill>
    </fill>
    <fill>
      <patternFill patternType="solid">
        <fgColor rgb="FFD100D1"/>
        <bgColor rgb="FFFFFFFF"/>
        <extLst>
          <ext uri="smNativeData">
            <pm:shade xmlns:pm="smNativeData" id="1595164563" type="1" fgLvl="82" fgClr="00FF00FF" bgLvl="18" bgClr="00000000"/>
          </ext>
        </extLst>
      </patternFill>
    </fill>
    <fill>
      <patternFill patternType="solid">
        <fgColor rgb="FFFF00FF"/>
        <bgColor rgb="FFFFFFFF"/>
        <extLst>
          <ext uri="smNativeData">
            <pm:shade xmlns:pm="smNativeData" id="1595164563" type="1" fgLvl="100" fgClr="00FF00FF" bgLvl="0" bgClr="00000000"/>
          </ext>
        </extLst>
      </patternFill>
    </fill>
    <fill>
      <patternFill patternType="solid">
        <fgColor rgb="FFFF3DFF"/>
        <bgColor rgb="FFFFFFFF"/>
        <extLst>
          <ext uri="smNativeData">
            <pm:shade xmlns:pm="smNativeData" id="1595164563" type="1" fgLvl="76" fgClr="00FF00FF" bgLvl="24" bgClr="00FFFFFF"/>
          </ext>
        </extLst>
      </patternFill>
    </fill>
    <fill>
      <patternFill patternType="solid">
        <fgColor rgb="FFADAD5C"/>
        <bgColor rgb="FFFFFFFF"/>
        <extLst>
          <ext uri="smNativeData">
            <pm:shade xmlns:pm="smNativeData" id="1595164563" type="1" fgLvl="64" fgClr="007F7F00" bgLvl="36" bgClr="00FFFFFF"/>
          </ext>
        </extLst>
      </patternFill>
    </fill>
    <fill>
      <patternFill patternType="solid">
        <fgColor rgb="FF00D100"/>
        <bgColor rgb="FFFFFFFF"/>
        <extLst>
          <ext uri="smNativeData">
            <pm:shade xmlns:pm="smNativeData" id="1595164563" type="1" fgLvl="82" fgClr="0000FF00" bgLvl="18" bgClr="00000000"/>
          </ext>
        </extLst>
      </patternFill>
    </fill>
    <fill>
      <patternFill patternType="solid">
        <fgColor rgb="FFFFFF3D"/>
        <bgColor rgb="FFFFFFFF"/>
        <extLst>
          <ext uri="smNativeData">
            <pm:shade xmlns:pm="smNativeData" id="1595164563" type="1" fgLvl="76" fgClr="00FFFF00" bgLvl="24" bgClr="00FFFFFF"/>
          </ext>
        </extLst>
      </patternFill>
    </fill>
    <fill>
      <patternFill patternType="solid">
        <fgColor rgb="FFFF5C5C"/>
        <bgColor rgb="FFFFFFFF"/>
        <extLst>
          <ext uri="smNativeData">
            <pm:shade xmlns:pm="smNativeData" id="1595164563" type="1" fgLvl="64" fgClr="00FF0000" bgLvl="36" bgClr="00FFFFFF"/>
          </ext>
        </extLst>
      </patternFill>
    </fill>
    <fill>
      <patternFill patternType="solid">
        <fgColor rgb="FF000000"/>
        <bgColor rgb="FFFFFFFF"/>
        <extLst>
          <ext uri="smNativeData">
            <pm:shade xmlns:pm="smNativeData" id="1595164563" type="1" fgLvl="100" fgClr="00000000" bgLvl="0" bgClr="00FFFFFF"/>
          </ext>
        </extLst>
      </patternFill>
    </fill>
    <fill>
      <patternFill patternType="solid">
        <fgColor rgb="FF018001"/>
        <bgColor rgb="FFFFFFFF"/>
        <extLst>
          <ext uri="smNativeData">
            <pm:shade xmlns:pm="smNativeData" id="1595164563" type="1" fgLvl="50" fgClr="0000FF00" bgLvl="50" bgClr="00000000"/>
          </ext>
        </extLst>
      </patternFill>
    </fill>
    <fill>
      <patternFill patternType="solid">
        <fgColor rgb="FF00A300"/>
        <bgColor rgb="FFFFFFFF"/>
        <extLst>
          <ext uri="smNativeData">
            <pm:shade xmlns:pm="smNativeData" id="1595164563" type="1" fgLvl="64" fgClr="0000FF00" bgLvl="36" bgClr="00000000"/>
          </ext>
        </extLst>
      </patternFill>
    </fill>
    <fill>
      <patternFill patternType="solid">
        <fgColor rgb="FF00FF00"/>
        <bgColor rgb="FFFFFFFF"/>
        <extLst>
          <ext uri="smNativeData">
            <pm:shade xmlns:pm="smNativeData" id="1595164563" type="1" fgLvl="100" fgClr="0000FF00" bgLvl="0" bgClr="00000000"/>
          </ext>
        </extLst>
      </patternFill>
    </fill>
    <fill>
      <patternFill patternType="solid">
        <fgColor rgb="FF3DFF3D"/>
        <bgColor rgb="FFFFFFFF"/>
        <extLst>
          <ext uri="smNativeData">
            <pm:shade xmlns:pm="smNativeData" id="1595164563" type="1" fgLvl="76" fgClr="0000FF00" bgLvl="24" bgClr="00FFFFFF"/>
          </ext>
        </extLst>
      </patternFill>
    </fill>
    <fill>
      <patternFill patternType="solid">
        <fgColor rgb="FFFFFF5C"/>
        <bgColor rgb="FFFFFFFF"/>
        <extLst>
          <ext uri="smNativeData">
            <pm:shade xmlns:pm="smNativeData" id="1595164563" type="1" fgLvl="64" fgClr="00FFFF00" bgLvl="36" bgClr="00FFFFFF"/>
          </ext>
        </extLst>
      </patternFill>
    </fill>
    <fill>
      <patternFill patternType="solid">
        <fgColor rgb="FFFFFF9E"/>
        <bgColor rgb="FFFFFFFF"/>
        <extLst>
          <ext uri="smNativeData">
            <pm:shade xmlns:pm="smNativeData" id="1595164563" type="1" fgLvl="38" fgClr="00FFFF00" bgLvl="62" bgClr="00FFFFFF"/>
          </ext>
        </extLst>
      </patternFill>
    </fill>
    <fill>
      <patternFill patternType="solid">
        <fgColor rgb="FFFFFFE0"/>
        <bgColor rgb="FFFFFFFF"/>
        <extLst>
          <ext uri="smNativeData">
            <pm:shade xmlns:pm="smNativeData" id="1595164563" type="1" fgLvl="12" fgClr="00FFFF00" bgLvl="88" bgClr="00FFFFFF"/>
          </ext>
        </extLst>
      </patternFill>
    </fill>
    <fill>
      <patternFill patternType="none"/>
    </fill>
    <fill>
      <patternFill patternType="none"/>
    </fill>
    <fill>
      <patternFill patternType="solid">
        <fgColor rgb="FF018080"/>
        <bgColor rgb="FFFFFFFF"/>
        <extLst>
          <ext uri="smNativeData">
            <pm:shade xmlns:pm="smNativeData" id="1595164563" type="1" fgLvl="50" fgClr="0000FFFF" bgLvl="50" bgClr="00000000"/>
          </ext>
        </extLst>
      </patternFill>
    </fill>
    <fill>
      <patternFill patternType="solid">
        <fgColor rgb="FF00A3A3"/>
        <bgColor rgb="FFFFFFFF"/>
        <extLst>
          <ext uri="smNativeData">
            <pm:shade xmlns:pm="smNativeData" id="1595164563" type="1" fgLvl="64" fgClr="0000FFFF" bgLvl="36" bgClr="00000000"/>
          </ext>
        </extLst>
      </patternFill>
    </fill>
    <fill>
      <patternFill patternType="solid">
        <fgColor rgb="FF0000D1"/>
        <bgColor rgb="FFFFFFFF"/>
        <extLst>
          <ext uri="smNativeData">
            <pm:shade xmlns:pm="smNativeData" id="1595164563" type="1" fgLvl="82" fgClr="000000FF" bgLvl="18" bgClr="00000000"/>
          </ext>
        </extLst>
      </patternFill>
    </fill>
    <fill>
      <patternFill patternType="solid">
        <fgColor rgb="FF0000FF"/>
        <bgColor rgb="FFFFFFFF"/>
        <extLst>
          <ext uri="smNativeData">
            <pm:shade xmlns:pm="smNativeData" id="1595164563" type="1" fgLvl="100" fgClr="000000FF" bgLvl="0" bgClr="00000000"/>
          </ext>
        </extLst>
      </patternFill>
    </fill>
    <fill>
      <patternFill patternType="solid">
        <fgColor rgb="FF3D3DFF"/>
        <bgColor rgb="FFFFFFFF"/>
        <extLst>
          <ext uri="smNativeData">
            <pm:shade xmlns:pm="smNativeData" id="1595164563" type="1" fgLvl="76" fgClr="000000FF" bgLvl="24" bgClr="00FFFFFF"/>
          </ext>
        </extLst>
      </patternFill>
    </fill>
    <fill>
      <patternFill patternType="solid">
        <fgColor rgb="FF5C5CFF"/>
        <bgColor rgb="FFFFFFFF"/>
        <extLst>
          <ext uri="smNativeData">
            <pm:shade xmlns:pm="smNativeData" id="1595164563" type="1" fgLvl="64" fgClr="000000FF" bgLvl="36" bgClr="00FFFFFF"/>
          </ext>
        </extLst>
      </patternFill>
    </fill>
    <fill>
      <patternFill patternType="solid">
        <fgColor rgb="FF5CFFFF"/>
        <bgColor rgb="FFFFFFFF"/>
        <extLst>
          <ext uri="smNativeData">
            <pm:shade xmlns:pm="smNativeData" id="1595164563" type="1" fgLvl="64" fgClr="0000FFFF" bgLvl="36" bgClr="00FFFFFF"/>
          </ext>
        </extLst>
      </patternFill>
    </fill>
    <fill>
      <patternFill patternType="solid">
        <fgColor rgb="FF9E9EFF"/>
        <bgColor rgb="FFFFFFFF"/>
        <extLst>
          <ext uri="smNativeData">
            <pm:shade xmlns:pm="smNativeData" id="1595164563" type="1" fgLvl="38" fgClr="000000FF" bgLvl="62" bgClr="00FFFFFF"/>
          </ext>
        </extLst>
      </patternFill>
    </fill>
    <fill>
      <patternFill patternType="solid">
        <fgColor rgb="FFE0E0FF"/>
        <bgColor rgb="FFFFFFFF"/>
        <extLst>
          <ext uri="smNativeData">
            <pm:shade xmlns:pm="smNativeData" id="1595164563" type="1" fgLvl="12" fgClr="000000FF" bgLvl="88" bgClr="00FFFFFF"/>
          </ext>
        </extLst>
      </patternFill>
    </fill>
    <fill>
      <patternFill patternType="none"/>
    </fill>
    <fill>
      <patternFill patternType="solid">
        <fgColor rgb="FFE0E0FF"/>
        <bgColor rgb="FFFFFFFF"/>
        <extLst>
          <ext uri="smNativeData">
            <pm:shade xmlns:pm="smNativeData" id="1595164563" type="1" fgLvl="12" fgClr="000000FF" bgLvl="88" bgClr="00FFFFFF"/>
          </ext>
        </extLst>
      </patternFill>
    </fill>
    <fill>
      <patternFill patternType="solid">
        <fgColor rgb="FF0000A3"/>
        <bgColor rgb="FFFFFFFF"/>
        <extLst>
          <ext uri="smNativeData">
            <pm:shade xmlns:pm="smNativeData" id="1595164563" type="1" fgLvl="64" fgClr="000000FF" bgLvl="36" bgClr="00000000"/>
          </ext>
        </extLst>
      </patternFill>
    </fill>
    <fill>
      <patternFill patternType="solid">
        <fgColor rgb="FFFF00FF"/>
        <bgColor rgb="FFFFFFFF"/>
        <extLst>
          <ext uri="smNativeData">
            <pm:shade xmlns:pm="smNativeData" id="1595164563" type="1" fgLvl="100" fgClr="00FF00FF" bgLvl="0" bgClr="00000000"/>
          </ext>
        </extLst>
      </patternFill>
    </fill>
    <fill>
      <patternFill patternType="solid">
        <fgColor rgb="FFFF3DFF"/>
        <bgColor rgb="FFFFFFFF"/>
        <extLst>
          <ext uri="smNativeData">
            <pm:shade xmlns:pm="smNativeData" id="1595164563" type="1" fgLvl="76" fgClr="00FF00FF" bgLvl="24" bgClr="00FFFFFF"/>
          </ext>
        </extLst>
      </patternFill>
    </fill>
    <fill>
      <patternFill patternType="solid">
        <fgColor rgb="FF9E9E3D"/>
        <bgColor rgb="FFFFFFFF"/>
        <extLst>
          <ext uri="smNativeData">
            <pm:shade xmlns:pm="smNativeData" id="1595164563" type="1" fgLvl="76" fgClr="007F7F00" bgLvl="24" bgClr="00FFFFFF"/>
          </ext>
        </extLst>
      </patternFill>
    </fill>
    <fill>
      <patternFill patternType="solid">
        <fgColor rgb="FFADAD5C"/>
        <bgColor rgb="FFFFFFFF"/>
        <extLst>
          <ext uri="smNativeData">
            <pm:shade xmlns:pm="smNativeData" id="1595164563" type="1" fgLvl="64" fgClr="007F7F00" bgLvl="36" bgClr="00FFFFFF"/>
          </ext>
        </extLst>
      </patternFill>
    </fill>
    <fill>
      <patternFill patternType="solid">
        <fgColor rgb="FFD9D9D9"/>
        <bgColor rgb="FFFFFFFF"/>
        <extLst>
          <ext uri="smNativeData">
            <pm:shade xmlns:pm="smNativeData" id="1595164563" type="1" fgLvl="85" fgClr="00FFFFFF" bgLvl="15" bgClr="00000000"/>
          </ext>
        </extLst>
      </patternFill>
    </fill>
    <fill>
      <patternFill patternType="solid">
        <fgColor rgb="FFCECE9E"/>
        <bgColor rgb="FFFFFFFF"/>
        <extLst>
          <ext uri="smNativeData">
            <pm:shade xmlns:pm="smNativeData" id="1595164563" type="1" fgLvl="38" fgClr="007F7F00" bgLvl="62" bgClr="00FFFFFF"/>
          </ext>
        </extLst>
      </patternFill>
    </fill>
    <fill>
      <patternFill patternType="solid">
        <fgColor rgb="FFF0F0E0"/>
        <bgColor rgb="FFFFFFFF"/>
        <extLst>
          <ext uri="smNativeData">
            <pm:shade xmlns:pm="smNativeData" id="1595164563" type="1" fgLvl="12" fgClr="007F7F00" bgLvl="88" bgClr="00FFFFFF"/>
          </ext>
        </extLst>
      </patternFill>
    </fill>
    <fill>
      <patternFill patternType="solid">
        <fgColor rgb="FFD100D1"/>
        <bgColor rgb="FFFFFFFF"/>
        <extLst>
          <ext uri="smNativeData">
            <pm:shade xmlns:pm="smNativeData" id="1595164563" type="1" fgLvl="82" fgClr="00FF00FF" bgLvl="18" bgClr="00000000"/>
          </ext>
        </extLst>
      </patternFill>
    </fill>
    <fill>
      <patternFill patternType="solid">
        <fgColor rgb="FF919191"/>
        <bgColor rgb="FFFFFFFF"/>
        <extLst>
          <ext uri="smNativeData">
            <pm:shade xmlns:pm="smNativeData" id="1595164563" type="1" fgLvl="57" fgClr="00FFFFFF" bgLvl="43" bgClr="00000000"/>
          </ext>
        </extLst>
      </patternFill>
    </fill>
    <fill>
      <patternFill patternType="solid">
        <fgColor rgb="FF0000FF"/>
        <bgColor rgb="FFFFFFFF"/>
        <extLst>
          <ext uri="smNativeData">
            <pm:shade xmlns:pm="smNativeData" id="1595164563" type="1" fgLvl="100" fgClr="000000FF" bgLvl="0" bgClr="00FFFFFF"/>
          </ext>
        </extLst>
      </patternFill>
    </fill>
    <fill>
      <patternFill patternType="solid">
        <fgColor rgb="FF00007F"/>
        <bgColor rgb="FFFFFFFF"/>
        <extLst>
          <ext uri="smNativeData">
            <pm:shade xmlns:pm="smNativeData" id="1595164563" type="1" fgLvl="100" fgClr="0000007F" bgLvl="0" bgClr="00FFFFFF"/>
          </ext>
        </extLst>
      </patternFill>
    </fill>
    <fill>
      <patternFill patternType="solid">
        <fgColor rgb="FFE6E6E6"/>
        <bgColor rgb="FFFFFFFF"/>
        <extLst>
          <ext uri="smNativeData">
            <pm:shade xmlns:pm="smNativeData" id="1595164563" type="1" fgLvl="100" fgClr="00E6E6E6" bgLvl="0" bgClr="00FFFFFF"/>
          </ext>
        </extLst>
      </patternFill>
    </fill>
    <fill>
      <patternFill patternType="solid">
        <fgColor rgb="FFCCCCCC"/>
        <bgColor rgb="FFFFFFFF"/>
        <extLst>
          <ext uri="smNativeData">
            <pm:shade xmlns:pm="smNativeData" id="1595164563" type="1" fgLvl="100" fgClr="00CCCCCC" bgLvl="0" bgClr="00FFFFFF"/>
          </ext>
        </extLst>
      </patternFill>
    </fill>
    <fill>
      <patternFill patternType="solid">
        <fgColor rgb="FF7F007F"/>
        <bgColor rgb="FFFFFFFF"/>
        <extLst>
          <ext uri="smNativeData">
            <pm:shade xmlns:pm="smNativeData" id="1595164563" type="1" fgLvl="100" fgClr="007F007F" bgLvl="0" bgClr="00FFFFFF"/>
          </ext>
        </extLst>
      </patternFill>
    </fill>
    <fill>
      <patternFill patternType="solid">
        <fgColor rgb="FF7F0000"/>
        <bgColor rgb="FFFFFFFF"/>
        <extLst>
          <ext uri="smNativeData">
            <pm:shade xmlns:pm="smNativeData" id="1595164563" type="1" fgLvl="100" fgClr="007F0000" bgLvl="0" bgClr="00FFFFFF"/>
          </ext>
        </extLst>
      </patternFill>
    </fill>
    <fill>
      <patternFill patternType="solid">
        <fgColor rgb="FF007F00"/>
        <bgColor rgb="FFFFFFFF"/>
        <extLst>
          <ext uri="smNativeData">
            <pm:shade xmlns:pm="smNativeData" id="1595164563" type="1" fgLvl="100" fgClr="00007F00" bgLvl="0" bgClr="00FFFFFF"/>
          </ext>
        </extLst>
      </patternFill>
    </fill>
    <fill>
      <patternFill patternType="solid">
        <fgColor rgb="FF007F7F"/>
        <bgColor rgb="FFFFFFFF"/>
        <extLst>
          <ext uri="smNativeData">
            <pm:shade xmlns:pm="smNativeData" id="1595164563" type="1" fgLvl="100" fgClr="00007F7F" bgLvl="0" bgClr="00FFFFFF"/>
          </ext>
        </extLst>
      </patternFill>
    </fill>
    <fill>
      <patternFill patternType="solid">
        <fgColor rgb="FF00FF00"/>
        <bgColor rgb="FFFFFFFF"/>
        <extLst>
          <ext uri="smNativeData">
            <pm:shade xmlns:pm="smNativeData" id="1595164563" type="1" fgLvl="100" fgClr="0000FF00" bgLvl="0" bgClr="00FFFFFF"/>
          </ext>
        </extLst>
      </patternFill>
    </fill>
    <fill>
      <patternFill patternType="solid">
        <fgColor rgb="FFFFE0FF"/>
        <bgColor rgb="FFFFFFFF"/>
        <extLst>
          <ext uri="smNativeData">
            <pm:shade xmlns:pm="smNativeData" id="1595164563" type="1" fgLvl="12" fgClr="00FF00FF" bgLvl="88" bgClr="00FFFFFF"/>
          </ext>
        </extLst>
      </patternFill>
    </fill>
    <fill>
      <patternFill patternType="solid">
        <fgColor rgb="FF010180"/>
        <bgColor rgb="FFFFFFFF"/>
        <extLst>
          <ext uri="smNativeData">
            <pm:shade xmlns:pm="smNativeData" id="1595164563" type="1" fgLvl="50" fgClr="000000FF" bgLvl="50" bgClr="00000000"/>
          </ext>
        </extLst>
      </patternFill>
    </fill>
    <fill>
      <patternFill patternType="solid">
        <fgColor rgb="FF800180"/>
        <bgColor rgb="FFFFFFFF"/>
        <extLst>
          <ext uri="smNativeData">
            <pm:shade xmlns:pm="smNativeData" id="1595164563" type="1" fgLvl="50" fgClr="00FF00FF" bgLvl="50" bgClr="00000000"/>
          </ext>
        </extLst>
      </patternFill>
    </fill>
    <fill>
      <patternFill patternType="solid">
        <fgColor rgb="FF515100"/>
        <bgColor rgb="FFFFFFFF"/>
        <extLst>
          <ext uri="smNativeData">
            <pm:shade xmlns:pm="smNativeData" id="1595164563" type="1" fgLvl="64" fgClr="007F7F00" bgLvl="36" bgClr="00000000"/>
          </ext>
        </extLst>
      </patternFill>
    </fill>
    <fill>
      <patternFill patternType="solid">
        <fgColor rgb="FF686800"/>
        <bgColor rgb="FFFFFFFF"/>
        <extLst>
          <ext uri="smNativeData">
            <pm:shade xmlns:pm="smNativeData" id="1595164563" type="1" fgLvl="82" fgClr="007F7F00" bgLvl="18" bgClr="00000000"/>
          </ext>
        </extLst>
      </patternFill>
    </fill>
    <fill>
      <patternFill patternType="solid">
        <fgColor rgb="FFA300A3"/>
        <bgColor rgb="FFFFFFFF"/>
        <extLst>
          <ext uri="smNativeData">
            <pm:shade xmlns:pm="smNativeData" id="1595164563" type="1" fgLvl="64" fgClr="00FF00FF" bgLvl="36" bgClr="00000000"/>
          </ext>
        </extLst>
      </patternFill>
    </fill>
    <fill>
      <patternFill patternType="solid">
        <fgColor rgb="FF6B6B6B"/>
        <bgColor rgb="FFFFFFFF"/>
        <extLst>
          <ext uri="smNativeData">
            <pm:shade xmlns:pm="smNativeData" id="1595164563" type="1" fgLvl="42" fgClr="00FFFFFF" bgLvl="58" bgClr="00000000"/>
          </ext>
        </extLst>
      </patternFill>
    </fill>
    <fill>
      <patternFill patternType="solid">
        <fgColor rgb="FF7F7F00"/>
        <bgColor rgb="FFFFFFFF"/>
        <extLst>
          <ext uri="smNativeData">
            <pm:shade xmlns:pm="smNativeData" id="1595164563" type="1" fgLvl="100" fgClr="007F7F00" bgLvl="0" bgClr="00000000"/>
          </ext>
        </extLst>
      </patternFill>
    </fill>
    <fill>
      <patternFill patternType="solid">
        <fgColor rgb="FFFFFFFF"/>
        <bgColor rgb="FFFFFFFF"/>
        <extLst>
          <ext uri="smNativeData">
            <pm:shade xmlns:pm="smNativeData" id="1595164563" type="1" fgLvl="100" fgClr="00FFFFFF" bgLvl="100" bgClr="00000000"/>
          </ext>
        </extLst>
      </patternFill>
    </fill>
    <fill>
      <patternFill patternType="solid">
        <fgColor rgb="FF404001"/>
        <bgColor rgb="FFFFFFFF"/>
        <extLst>
          <ext uri="smNativeData">
            <pm:shade xmlns:pm="smNativeData" id="1595164563" type="1" fgLvl="50" fgClr="007F7F00" bgLvl="50" bgClr="00000000"/>
          </ext>
        </extLst>
      </patternFill>
    </fill>
    <fill>
      <patternFill patternType="none"/>
    </fill>
    <fill>
      <patternFill patternType="none"/>
    </fill>
    <fill>
      <patternFill patternType="none"/>
    </fill>
    <fill>
      <patternFill patternType="none"/>
    </fill>
    <fill>
      <patternFill patternType="solid">
        <fgColor rgb="FFFF9EFF"/>
        <bgColor rgb="FFFFFFFF"/>
        <extLst>
          <ext uri="smNativeData">
            <pm:shade xmlns:pm="smNativeData" id="1595164563" type="1" fgLvl="38" fgClr="00FF00FF" bgLvl="62" bgClr="00FFFFFF"/>
          </ext>
        </extLst>
      </patternFill>
    </fill>
    <fill>
      <patternFill patternType="solid">
        <fgColor rgb="FF7F7F00"/>
        <bgColor rgb="FFFFFFFF"/>
        <extLst>
          <ext uri="smNativeData">
            <pm:shade xmlns:pm="smNativeData" id="1595164563" type="1" fgLvl="100" fgClr="007F7F00" bgLvl="0" bgClr="00000000"/>
          </ext>
        </extLst>
      </patternFill>
    </fill>
    <fill>
      <patternFill patternType="solid">
        <fgColor rgb="FF9E9E3D"/>
        <bgColor rgb="FFFFFFFF"/>
        <extLst>
          <ext uri="smNativeData">
            <pm:shade xmlns:pm="smNativeData" id="1595164563" type="1" fgLvl="76" fgClr="007F7F00" bgLvl="24" bgClr="00FFFFFF"/>
          </ext>
        </extLst>
      </patternFill>
    </fill>
    <fill>
      <patternFill patternType="solid">
        <fgColor rgb="FF800101"/>
        <bgColor rgb="FFFFFFFF"/>
        <extLst>
          <ext uri="smNativeData">
            <pm:shade xmlns:pm="smNativeData" id="1595164563" type="1" fgLvl="50" fgClr="00FF0000" bgLvl="50" bgClr="00000000"/>
          </ext>
        </extLst>
      </patternFill>
    </fill>
    <fill>
      <patternFill patternType="none"/>
    </fill>
    <fill>
      <patternFill patternType="none"/>
    </fill>
    <fill>
      <patternFill patternType="solid">
        <fgColor rgb="FF00D100"/>
        <bgColor rgb="FFFFFFFF"/>
        <extLst>
          <ext uri="smNativeData">
            <pm:shade xmlns:pm="smNativeData" id="1595164563" type="1" fgLvl="82" fgClr="0000FF00" bgLvl="18" bgClr="00000000"/>
          </ext>
        </extLst>
      </patternFill>
    </fill>
    <fill>
      <patternFill patternType="solid">
        <fgColor rgb="FF3DFFFF"/>
        <bgColor rgb="FFFFFFFF"/>
        <extLst>
          <ext uri="smNativeData">
            <pm:shade xmlns:pm="smNativeData" id="1595164563" type="1" fgLvl="76" fgClr="0000FFFF" bgLvl="24" bgClr="00FFFFFF"/>
          </ext>
        </extLst>
      </patternFill>
    </fill>
    <fill>
      <patternFill patternType="solid">
        <fgColor rgb="FF9EFF9E"/>
        <bgColor rgb="FFFFFFFF"/>
        <extLst>
          <ext uri="smNativeData">
            <pm:shade xmlns:pm="smNativeData" id="1595164563" type="1" fgLvl="38" fgClr="0000FF00" bgLvl="62" bgClr="00FFFFFF"/>
          </ext>
        </extLst>
      </patternFill>
    </fill>
    <fill>
      <patternFill patternType="solid">
        <fgColor rgb="FFE0FFE0"/>
        <bgColor rgb="FFFFFFFF"/>
        <extLst>
          <ext uri="smNativeData">
            <pm:shade xmlns:pm="smNativeData" id="1595164563" type="1" fgLvl="12" fgClr="0000FF00" bgLvl="88" bgClr="00FFFFFF"/>
          </ext>
        </extLst>
      </patternFill>
    </fill>
    <fill>
      <patternFill patternType="solid">
        <fgColor rgb="FF808001"/>
        <bgColor rgb="FFFFFFFF"/>
        <extLst>
          <ext uri="smNativeData">
            <pm:shade xmlns:pm="smNativeData" id="1595164563" type="1" fgLvl="50" fgClr="00FFFF00" bgLvl="50" bgClr="00000000"/>
          </ext>
        </extLst>
      </patternFill>
    </fill>
    <fill>
      <patternFill patternType="solid">
        <fgColor rgb="FFA3A300"/>
        <bgColor rgb="FFFFFFFF"/>
        <extLst>
          <ext uri="smNativeData">
            <pm:shade xmlns:pm="smNativeData" id="1595164563" type="1" fgLvl="64" fgClr="00FFFF00" bgLvl="36" bgClr="00000000"/>
          </ext>
        </extLst>
      </patternFill>
    </fill>
    <fill>
      <patternFill patternType="solid">
        <fgColor rgb="FFD1D100"/>
        <bgColor rgb="FFFFFFFF"/>
        <extLst>
          <ext uri="smNativeData">
            <pm:shade xmlns:pm="smNativeData" id="1595164563" type="1" fgLvl="82" fgClr="00FFFF00" bgLvl="18" bgClr="00000000"/>
          </ext>
        </extLst>
      </patternFill>
    </fill>
    <fill>
      <patternFill patternType="solid">
        <fgColor rgb="FFFFFF00"/>
        <bgColor rgb="FFFFFFFF"/>
        <extLst>
          <ext uri="smNativeData">
            <pm:shade xmlns:pm="smNativeData" id="1595164563" type="1" fgLvl="100" fgClr="00FFFF00" bgLvl="0" bgClr="00000000"/>
          </ext>
        </extLst>
      </patternFill>
    </fill>
    <fill>
      <patternFill patternType="solid">
        <fgColor rgb="FFFFFF3D"/>
        <bgColor rgb="FFFFFFFF"/>
        <extLst>
          <ext uri="smNativeData">
            <pm:shade xmlns:pm="smNativeData" id="1595164563" type="1" fgLvl="76" fgClr="00FFFF00" bgLvl="24" bgClr="00FFFFFF"/>
          </ext>
        </extLst>
      </patternFill>
    </fill>
    <fill>
      <patternFill patternType="solid">
        <fgColor rgb="FF5CFF5C"/>
        <bgColor rgb="FFFFFFFF"/>
        <extLst>
          <ext uri="smNativeData">
            <pm:shade xmlns:pm="smNativeData" id="1595164563" type="1" fgLvl="64" fgClr="0000FF00" bgLvl="36" bgClr="00FFFFFF"/>
          </ext>
        </extLst>
      </patternFill>
    </fill>
    <fill>
      <patternFill patternType="solid">
        <fgColor rgb="FF0000D1"/>
        <bgColor rgb="FFFFFFFF"/>
        <extLst>
          <ext uri="smNativeData">
            <pm:shade xmlns:pm="smNativeData" id="1595164563" type="1" fgLvl="82" fgClr="000000FF" bgLvl="18" bgClr="00000000"/>
          </ext>
        </extLst>
      </patternFill>
    </fill>
    <fill>
      <patternFill patternType="solid">
        <fgColor rgb="FF0000FF"/>
        <bgColor rgb="FFFFFFFF"/>
        <extLst>
          <ext uri="smNativeData">
            <pm:shade xmlns:pm="smNativeData" id="1595164563" type="1" fgLvl="100" fgClr="000000FF" bgLvl="0" bgClr="00000000"/>
          </ext>
        </extLst>
      </patternFill>
    </fill>
    <fill>
      <patternFill patternType="solid">
        <fgColor rgb="FF3D3DFF"/>
        <bgColor rgb="FFFFFFFF"/>
        <extLst>
          <ext uri="smNativeData">
            <pm:shade xmlns:pm="smNativeData" id="1595164563" type="1" fgLvl="76" fgClr="000000FF" bgLvl="24" bgClr="00FFFFFF"/>
          </ext>
        </extLst>
      </patternFill>
    </fill>
    <fill>
      <patternFill patternType="solid">
        <fgColor rgb="FFFF5CFF"/>
        <bgColor rgb="FFFFFFFF"/>
        <extLst>
          <ext uri="smNativeData">
            <pm:shade xmlns:pm="smNativeData" id="1595164563" type="1" fgLvl="64" fgClr="00FF00FF" bgLvl="36" bgClr="00FFFFFF"/>
          </ext>
        </extLst>
      </patternFill>
    </fill>
    <fill>
      <patternFill patternType="solid">
        <fgColor rgb="FFCECE9E"/>
        <bgColor rgb="FFFFFFFF"/>
        <extLst>
          <ext uri="smNativeData">
            <pm:shade xmlns:pm="smNativeData" id="1595164563" type="1" fgLvl="38" fgClr="007F7F00" bgLvl="62" bgClr="00FFFFFF"/>
          </ext>
        </extLst>
      </patternFill>
    </fill>
    <fill>
      <patternFill patternType="solid">
        <fgColor rgb="FFF0F0E0"/>
        <bgColor rgb="FFFFFFFF"/>
        <extLst>
          <ext uri="smNativeData">
            <pm:shade xmlns:pm="smNativeData" id="1595164563" type="1" fgLvl="12" fgClr="007F7F00" bgLvl="88" bgClr="00FFFFFF"/>
          </ext>
        </extLst>
      </patternFill>
    </fill>
    <fill>
      <patternFill patternType="solid">
        <fgColor rgb="FF00A3A3"/>
        <bgColor rgb="FFFFFFFF"/>
        <extLst>
          <ext uri="smNativeData">
            <pm:shade xmlns:pm="smNativeData" id="1595164563" type="1" fgLvl="64" fgClr="0000FFFF" bgLvl="36" bgClr="00000000"/>
          </ext>
        </extLst>
      </patternFill>
    </fill>
    <fill>
      <patternFill patternType="solid">
        <fgColor rgb="FF00D1D1"/>
        <bgColor rgb="FFFFFFFF"/>
        <extLst>
          <ext uri="smNativeData">
            <pm:shade xmlns:pm="smNativeData" id="1595164563" type="1" fgLvl="82" fgClr="0000FFFF" bgLvl="18" bgClr="00000000"/>
          </ext>
        </extLst>
      </patternFill>
    </fill>
    <fill>
      <patternFill patternType="solid">
        <fgColor rgb="FFFF9EFF"/>
        <bgColor rgb="FFFFFFFF"/>
        <extLst>
          <ext uri="smNativeData">
            <pm:shade xmlns:pm="smNativeData" id="1595164563" type="1" fgLvl="38" fgClr="00FF00FF" bgLvl="62" bgClr="00FFFFFF"/>
          </ext>
        </extLst>
      </patternFill>
    </fill>
    <fill>
      <patternFill patternType="solid">
        <fgColor rgb="FFFFE0FF"/>
        <bgColor rgb="FFFFFFFF"/>
        <extLst>
          <ext uri="smNativeData">
            <pm:shade xmlns:pm="smNativeData" id="1595164563" type="1" fgLvl="12" fgClr="00FF00FF" bgLvl="88" bgClr="00FFFFFF"/>
          </ext>
        </extLst>
      </patternFill>
    </fill>
    <fill>
      <patternFill patternType="solid">
        <fgColor rgb="FF9EFFFF"/>
        <bgColor rgb="FFFFFFFF"/>
        <extLst>
          <ext uri="smNativeData">
            <pm:shade xmlns:pm="smNativeData" id="1595164563" type="1" fgLvl="38" fgClr="0000FFFF" bgLvl="62" bgClr="00FFFFFF"/>
          </ext>
        </extLst>
      </patternFill>
    </fill>
    <fill>
      <patternFill patternType="none"/>
    </fill>
    <fill>
      <patternFill patternType="solid">
        <fgColor rgb="FFFF5CFF"/>
        <bgColor rgb="FFFFFFFF"/>
        <extLst>
          <ext uri="smNativeData">
            <pm:shade xmlns:pm="smNativeData" id="1595164563" type="1" fgLvl="64" fgClr="00FF00FF" bgLvl="36" bgClr="00FFFFFF"/>
          </ext>
        </extLst>
      </patternFill>
    </fill>
    <fill>
      <patternFill patternType="solid">
        <fgColor rgb="FF00D1D1"/>
        <bgColor rgb="FFFFFFFF"/>
        <extLst>
          <ext uri="smNativeData">
            <pm:shade xmlns:pm="smNativeData" id="1595164563" type="1" fgLvl="82" fgClr="0000FFFF" bgLvl="18" bgClr="00000000"/>
          </ext>
        </extLst>
      </patternFill>
    </fill>
    <fill>
      <patternFill patternType="solid">
        <fgColor rgb="FFFF0000"/>
        <bgColor rgb="FFFFFFFF"/>
        <extLst>
          <ext uri="smNativeData">
            <pm:shade xmlns:pm="smNativeData" id="1595164563" type="1" fgLvl="100" fgClr="00FF0000" bgLvl="0" bgClr="00000000"/>
          </ext>
        </extLst>
      </patternFill>
    </fill>
    <fill>
      <patternFill patternType="solid">
        <fgColor rgb="FFFF3D3D"/>
        <bgColor rgb="FFFFFFFF"/>
        <extLst>
          <ext uri="smNativeData">
            <pm:shade xmlns:pm="smNativeData" id="1595164563" type="1" fgLvl="76" fgClr="00FF0000" bgLvl="24" bgClr="00FFFFFF"/>
          </ext>
        </extLst>
      </patternFill>
    </fill>
    <fill>
      <patternFill patternType="solid">
        <fgColor rgb="FFFF5C5C"/>
        <bgColor rgb="FFFFFFFF"/>
        <extLst>
          <ext uri="smNativeData">
            <pm:shade xmlns:pm="smNativeData" id="1595164563" type="1" fgLvl="64" fgClr="00FF0000" bgLvl="36" bgClr="00FFFFFF"/>
          </ext>
        </extLst>
      </patternFill>
    </fill>
    <fill>
      <patternFill patternType="solid">
        <fgColor rgb="FF474747"/>
        <bgColor rgb="FFFFFFFF"/>
        <extLst>
          <ext uri="smNativeData">
            <pm:shade xmlns:pm="smNativeData" id="1595164563" type="1" fgLvl="28" fgClr="00FFFFFF" bgLvl="72" bgClr="00000000"/>
          </ext>
        </extLst>
      </patternFill>
    </fill>
    <fill>
      <patternFill patternType="none"/>
    </fill>
    <fill>
      <patternFill patternType="none"/>
    </fill>
    <fill>
      <patternFill patternType="none"/>
    </fill>
    <fill>
      <patternFill patternType="none"/>
    </fill>
    <fill>
      <patternFill patternType="solid">
        <fgColor rgb="FFD1D100"/>
        <bgColor rgb="FFFFFFFF"/>
        <extLst>
          <ext uri="smNativeData">
            <pm:shade xmlns:pm="smNativeData" id="1595164563" type="1" fgLvl="82" fgClr="00FFFF00" bgLvl="18" bgClr="00000000"/>
          </ext>
        </extLst>
      </patternFill>
    </fill>
    <fill>
      <patternFill patternType="solid">
        <fgColor rgb="FFD1D100"/>
        <bgColor rgb="FFFFFFFF"/>
        <extLst>
          <ext uri="smNativeData">
            <pm:shade xmlns:pm="smNativeData" id="1595164563" type="1" fgLvl="82" fgClr="00FFFF00" bgLvl="18" bgClr="00000000"/>
          </ext>
        </extLst>
      </patternFill>
    </fill>
    <fill>
      <patternFill patternType="solid">
        <fgColor rgb="FFFFFF00"/>
        <bgColor rgb="FFFFFFFF"/>
        <extLst>
          <ext uri="smNativeData">
            <pm:shade xmlns:pm="smNativeData" id="1595164563" type="1" fgLvl="100" fgClr="00FFFF00" bgLvl="0" bgClr="00000000"/>
          </ext>
        </extLst>
      </patternFill>
    </fill>
    <fill>
      <patternFill patternType="solid">
        <fgColor rgb="FFFFFF00"/>
        <bgColor rgb="FFFFFFFF"/>
        <extLst>
          <ext uri="smNativeData">
            <pm:shade xmlns:pm="smNativeData" id="1595164563" type="1" fgLvl="100" fgClr="00FFFF00" bgLvl="0" bgClr="00000000"/>
          </ext>
        </extLst>
      </patternFill>
    </fill>
    <fill>
      <patternFill patternType="solid">
        <fgColor rgb="FFFFFF3D"/>
        <bgColor rgb="FFFFFFFF"/>
        <extLst>
          <ext uri="smNativeData">
            <pm:shade xmlns:pm="smNativeData" id="1595164563" type="1" fgLvl="76" fgClr="00FFFF00" bgLvl="24" bgClr="00FFFFFF"/>
          </ext>
        </extLst>
      </patternFill>
    </fill>
    <fill>
      <patternFill patternType="solid">
        <fgColor rgb="FFFFFF3D"/>
        <bgColor rgb="FFFFFFFF"/>
        <extLst>
          <ext uri="smNativeData">
            <pm:shade xmlns:pm="smNativeData" id="1595164563" type="1" fgLvl="76" fgClr="00FFFF00" bgLvl="24" bgClr="00FFFFFF"/>
          </ext>
        </extLst>
      </patternFill>
    </fill>
    <fill>
      <patternFill patternType="solid">
        <fgColor rgb="FF5CFF5C"/>
        <bgColor rgb="FFFFFFFF"/>
        <extLst>
          <ext uri="smNativeData">
            <pm:shade xmlns:pm="smNativeData" id="1595164563" type="1" fgLvl="64" fgClr="0000FF00" bgLvl="36" bgClr="00FFFFFF"/>
          </ext>
        </extLst>
      </patternFill>
    </fill>
    <fill>
      <patternFill patternType="solid">
        <fgColor rgb="FF5CFF5C"/>
        <bgColor rgb="FFFFFFFF"/>
        <extLst>
          <ext uri="smNativeData">
            <pm:shade xmlns:pm="smNativeData" id="1595164563" type="1" fgLvl="64" fgClr="0000FF00" bgLvl="36" bgClr="00FFFFFF"/>
          </ext>
        </extLst>
      </patternFill>
    </fill>
    <fill>
      <patternFill patternType="solid">
        <fgColor rgb="FF9EFF9E"/>
        <bgColor rgb="FFFFFFFF"/>
        <extLst>
          <ext uri="smNativeData">
            <pm:shade xmlns:pm="smNativeData" id="1595164563" type="1" fgLvl="38" fgClr="0000FF00" bgLvl="62" bgClr="00FFFFFF"/>
          </ext>
        </extLst>
      </patternFill>
    </fill>
    <fill>
      <patternFill patternType="solid">
        <fgColor rgb="FF9EFF9E"/>
        <bgColor rgb="FFFFFFFF"/>
        <extLst>
          <ext uri="smNativeData">
            <pm:shade xmlns:pm="smNativeData" id="1595164563" type="1" fgLvl="38" fgClr="0000FF00" bgLvl="62" bgClr="00FFFFFF"/>
          </ext>
        </extLst>
      </patternFill>
    </fill>
    <fill>
      <patternFill patternType="solid">
        <fgColor rgb="FF9EFFFF"/>
        <bgColor rgb="FFFFFFFF"/>
        <extLst>
          <ext uri="smNativeData">
            <pm:shade xmlns:pm="smNativeData" id="1595164563" type="1" fgLvl="38" fgClr="0000FFFF" bgLvl="62" bgClr="00FFFFFF"/>
          </ext>
        </extLst>
      </patternFill>
    </fill>
    <fill>
      <patternFill patternType="solid">
        <fgColor rgb="FF9EFFFF"/>
        <bgColor rgb="FFFFFFFF"/>
        <extLst>
          <ext uri="smNativeData">
            <pm:shade xmlns:pm="smNativeData" id="1595164563" type="1" fgLvl="38" fgClr="0000FFFF" bgLvl="62" bgClr="00FFFFFF"/>
          </ext>
        </extLst>
      </patternFill>
    </fill>
    <fill>
      <patternFill patternType="solid">
        <fgColor rgb="FFE0FFFF"/>
        <bgColor rgb="FFFFFFFF"/>
        <extLst>
          <ext uri="smNativeData">
            <pm:shade xmlns:pm="smNativeData" id="1595164563" type="1" fgLvl="12" fgClr="0000FFFF" bgLvl="88" bgClr="00FFFFFF"/>
          </ext>
        </extLst>
      </patternFill>
    </fill>
    <fill>
      <patternFill patternType="solid">
        <fgColor rgb="FFE0FFFF"/>
        <bgColor rgb="FFFFFFFF"/>
        <extLst>
          <ext uri="smNativeData">
            <pm:shade xmlns:pm="smNativeData" id="1595164563" type="1" fgLvl="12" fgClr="0000FFFF" bgLvl="88" bgClr="00FFFFFF"/>
          </ext>
        </extLst>
      </patternFill>
    </fill>
    <fill>
      <patternFill patternType="solid">
        <fgColor rgb="FFE0FFE0"/>
        <bgColor rgb="FFFFFFFF"/>
        <extLst>
          <ext uri="smNativeData">
            <pm:shade xmlns:pm="smNativeData" id="1595164563" type="1" fgLvl="12" fgClr="0000FF00" bgLvl="88" bgClr="00FFFFFF"/>
          </ext>
        </extLst>
      </patternFill>
    </fill>
    <fill>
      <patternFill patternType="solid">
        <fgColor rgb="FFE0FFE0"/>
        <bgColor rgb="FFFFFFFF"/>
        <extLst>
          <ext uri="smNativeData">
            <pm:shade xmlns:pm="smNativeData" id="1595164563" type="1" fgLvl="12" fgClr="0000FF00" bgLvl="88" bgClr="00FFFFFF"/>
          </ext>
        </extLst>
      </patternFill>
    </fill>
    <fill>
      <patternFill patternType="none"/>
    </fill>
    <fill>
      <patternFill patternType="none"/>
    </fill>
    <fill>
      <patternFill patternType="solid">
        <fgColor rgb="FFE0E0FF"/>
        <bgColor rgb="FFFFFFFF"/>
        <extLst>
          <ext uri="smNativeData">
            <pm:shade xmlns:pm="smNativeData" id="1595164563" type="1" fgLvl="12" fgClr="000000FF" bgLvl="88" bgClr="00FFFFFF"/>
          </ext>
        </extLst>
      </patternFill>
    </fill>
    <fill>
      <patternFill patternType="solid">
        <fgColor rgb="FF800101"/>
        <bgColor rgb="FFFFFFFF"/>
        <extLst>
          <ext uri="smNativeData">
            <pm:shade xmlns:pm="smNativeData" id="1595164563" type="1" fgLvl="50" fgClr="00FF0000" bgLvl="50" bgClr="00000000"/>
          </ext>
        </extLst>
      </patternFill>
    </fill>
    <fill>
      <patternFill patternType="solid">
        <fgColor rgb="FF800101"/>
        <bgColor rgb="FFFFFFFF"/>
        <extLst>
          <ext uri="smNativeData">
            <pm:shade xmlns:pm="smNativeData" id="1595164563" type="1" fgLvl="50" fgClr="00FF0000" bgLvl="50" bgClr="00000000"/>
          </ext>
        </extLst>
      </patternFill>
    </fill>
    <fill>
      <patternFill patternType="solid">
        <fgColor rgb="FF800101"/>
        <bgColor rgb="FFFFFFFF"/>
        <extLst>
          <ext uri="smNativeData">
            <pm:shade xmlns:pm="smNativeData" id="1595164563" type="1" fgLvl="50" fgClr="00FF0000" bgLvl="50" bgClr="00000000"/>
          </ext>
        </extLst>
      </patternFill>
    </fill>
    <fill>
      <patternFill patternType="solid">
        <fgColor rgb="FF800101"/>
        <bgColor rgb="FFFFFFFF"/>
        <extLst>
          <ext uri="smNativeData">
            <pm:shade xmlns:pm="smNativeData" id="1595164563" type="1" fgLvl="50" fgClr="00FF0000" bgLvl="50" bgClr="00000000"/>
          </ext>
        </extLst>
      </patternFill>
    </fill>
    <fill>
      <patternFill patternType="solid">
        <fgColor rgb="FFA3A300"/>
        <bgColor rgb="FFFFFFFF"/>
        <extLst>
          <ext uri="smNativeData">
            <pm:shade xmlns:pm="smNativeData" id="1595164563" type="1" fgLvl="64" fgClr="00FFFF00" bgLvl="36" bgClr="00000000"/>
          </ext>
        </extLst>
      </patternFill>
    </fill>
    <fill>
      <patternFill patternType="solid">
        <fgColor rgb="FFA3A300"/>
        <bgColor rgb="FFFFFFFF"/>
        <extLst>
          <ext uri="smNativeData">
            <pm:shade xmlns:pm="smNativeData" id="1595164563" type="1" fgLvl="64" fgClr="00FFFF00" bgLvl="36" bgClr="00000000"/>
          </ext>
        </extLst>
      </patternFill>
    </fill>
    <fill>
      <patternFill patternType="solid">
        <fgColor rgb="FFA3A300"/>
        <bgColor rgb="FFFFFFFF"/>
        <extLst>
          <ext uri="smNativeData">
            <pm:shade xmlns:pm="smNativeData" id="1595164563" type="1" fgLvl="64" fgClr="00FFFF00" bgLvl="36" bgClr="00000000"/>
          </ext>
        </extLst>
      </patternFill>
    </fill>
    <fill>
      <patternFill patternType="solid">
        <fgColor rgb="FFA3A300"/>
        <bgColor rgb="FFFFFFFF"/>
        <extLst>
          <ext uri="smNativeData">
            <pm:shade xmlns:pm="smNativeData" id="1595164563" type="1" fgLvl="64" fgClr="00FFFF00" bgLvl="36" bgClr="00000000"/>
          </ext>
        </extLst>
      </patternFill>
    </fill>
    <fill>
      <patternFill patternType="solid">
        <fgColor rgb="FFD1D100"/>
        <bgColor rgb="FFFFFFFF"/>
        <extLst>
          <ext uri="smNativeData">
            <pm:shade xmlns:pm="smNativeData" id="1595164563" type="1" fgLvl="82" fgClr="00FFFF00" bgLvl="18" bgClr="00000000"/>
          </ext>
        </extLst>
      </patternFill>
    </fill>
    <fill>
      <patternFill patternType="solid">
        <fgColor rgb="FFD1D100"/>
        <bgColor rgb="FFFFFFFF"/>
        <extLst>
          <ext uri="smNativeData">
            <pm:shade xmlns:pm="smNativeData" id="1595164563" type="1" fgLvl="82" fgClr="00FFFF00" bgLvl="18" bgClr="00000000"/>
          </ext>
        </extLst>
      </patternFill>
    </fill>
    <fill>
      <patternFill patternType="solid">
        <fgColor rgb="FFD1D100"/>
        <bgColor rgb="FFFFFFFF"/>
        <extLst>
          <ext uri="smNativeData">
            <pm:shade xmlns:pm="smNativeData" id="1595164563" type="1" fgLvl="82" fgClr="00FFFF00" bgLvl="18" bgClr="00000000"/>
          </ext>
        </extLst>
      </patternFill>
    </fill>
    <fill>
      <patternFill patternType="solid">
        <fgColor rgb="FFFFFF00"/>
        <bgColor rgb="FFFFFFFF"/>
        <extLst>
          <ext uri="smNativeData">
            <pm:shade xmlns:pm="smNativeData" id="1595164563" type="1" fgLvl="100" fgClr="00FFFF00" bgLvl="0" bgClr="00000000"/>
          </ext>
        </extLst>
      </patternFill>
    </fill>
    <fill>
      <patternFill patternType="solid">
        <fgColor rgb="FFFFFF00"/>
        <bgColor rgb="FFFFFFFF"/>
        <extLst>
          <ext uri="smNativeData">
            <pm:shade xmlns:pm="smNativeData" id="1595164563" type="1" fgLvl="100" fgClr="00FFFF00" bgLvl="0" bgClr="00000000"/>
          </ext>
        </extLst>
      </patternFill>
    </fill>
    <fill>
      <patternFill patternType="solid">
        <fgColor rgb="FFFFFF00"/>
        <bgColor rgb="FFFFFFFF"/>
        <extLst>
          <ext uri="smNativeData">
            <pm:shade xmlns:pm="smNativeData" id="1595164563" type="1" fgLvl="100" fgClr="00FFFF00" bgLvl="0" bgClr="00000000"/>
          </ext>
        </extLst>
      </patternFill>
    </fill>
    <fill>
      <patternFill patternType="solid">
        <fgColor rgb="FFFFFF5C"/>
        <bgColor rgb="FFFFFFFF"/>
        <extLst>
          <ext uri="smNativeData">
            <pm:shade xmlns:pm="smNativeData" id="1595164563" type="1" fgLvl="64" fgClr="00FFFF00" bgLvl="36" bgClr="00FFFFFF"/>
          </ext>
        </extLst>
      </patternFill>
    </fill>
    <fill>
      <patternFill patternType="solid">
        <fgColor rgb="FFFFFF5C"/>
        <bgColor rgb="FFFFFFFF"/>
        <extLst>
          <ext uri="smNativeData">
            <pm:shade xmlns:pm="smNativeData" id="1595164563" type="1" fgLvl="64" fgClr="00FFFF00" bgLvl="36" bgClr="00FFFFFF"/>
          </ext>
        </extLst>
      </patternFill>
    </fill>
    <fill>
      <patternFill patternType="solid">
        <fgColor rgb="FFFFFF5C"/>
        <bgColor rgb="FFFFFFFF"/>
        <extLst>
          <ext uri="smNativeData">
            <pm:shade xmlns:pm="smNativeData" id="1595164563" type="1" fgLvl="64" fgClr="00FFFF00" bgLvl="36" bgClr="00FFFFFF"/>
          </ext>
        </extLst>
      </patternFill>
    </fill>
    <fill>
      <patternFill patternType="solid">
        <fgColor rgb="FFFFFF5C"/>
        <bgColor rgb="FFFFFFFF"/>
        <extLst>
          <ext uri="smNativeData">
            <pm:shade xmlns:pm="smNativeData" id="1595164563" type="1" fgLvl="64" fgClr="00FFFF00" bgLvl="36" bgClr="00FFFFFF"/>
          </ext>
        </extLst>
      </patternFill>
    </fill>
    <fill>
      <patternFill patternType="solid">
        <fgColor rgb="FF5CFF5C"/>
        <bgColor rgb="FFFFFFFF"/>
        <extLst>
          <ext uri="smNativeData">
            <pm:shade xmlns:pm="smNativeData" id="1595164563" type="1" fgLvl="64" fgClr="0000FF00" bgLvl="36" bgClr="00FFFFFF"/>
          </ext>
        </extLst>
      </patternFill>
    </fill>
    <fill>
      <patternFill patternType="solid">
        <fgColor rgb="FF5CFF5C"/>
        <bgColor rgb="FFFFFFFF"/>
        <extLst>
          <ext uri="smNativeData">
            <pm:shade xmlns:pm="smNativeData" id="1595164563" type="1" fgLvl="64" fgClr="0000FF00" bgLvl="36" bgClr="00FFFFFF"/>
          </ext>
        </extLst>
      </patternFill>
    </fill>
    <fill>
      <patternFill patternType="solid">
        <fgColor rgb="FF5CFF5C"/>
        <bgColor rgb="FFFFFFFF"/>
        <extLst>
          <ext uri="smNativeData">
            <pm:shade xmlns:pm="smNativeData" id="1595164563" type="1" fgLvl="64" fgClr="0000FF00" bgLvl="36" bgClr="00FFFFFF"/>
          </ext>
        </extLst>
      </patternFill>
    </fill>
    <fill>
      <patternFill patternType="solid">
        <fgColor rgb="FF9EFF9E"/>
        <bgColor rgb="FFFFFFFF"/>
        <extLst>
          <ext uri="smNativeData">
            <pm:shade xmlns:pm="smNativeData" id="1595164563" type="1" fgLvl="38" fgClr="0000FF00" bgLvl="62" bgClr="00FFFFFF"/>
          </ext>
        </extLst>
      </patternFill>
    </fill>
    <fill>
      <patternFill patternType="solid">
        <fgColor rgb="FF9EFF9E"/>
        <bgColor rgb="FFFFFFFF"/>
        <extLst>
          <ext uri="smNativeData">
            <pm:shade xmlns:pm="smNativeData" id="1595164563" type="1" fgLvl="38" fgClr="0000FF00" bgLvl="62" bgClr="00FFFFFF"/>
          </ext>
        </extLst>
      </patternFill>
    </fill>
    <fill>
      <patternFill patternType="solid">
        <fgColor rgb="FF9EFF9E"/>
        <bgColor rgb="FFFFFFFF"/>
        <extLst>
          <ext uri="smNativeData">
            <pm:shade xmlns:pm="smNativeData" id="1595164563" type="1" fgLvl="38" fgClr="0000FF00" bgLvl="62" bgClr="00FFFFFF"/>
          </ext>
        </extLst>
      </patternFill>
    </fill>
    <fill>
      <patternFill patternType="solid">
        <fgColor rgb="FFE0FFE0"/>
        <bgColor rgb="FFFFFFFF"/>
        <extLst>
          <ext uri="smNativeData">
            <pm:shade xmlns:pm="smNativeData" id="1595164563" type="1" fgLvl="12" fgClr="0000FF00" bgLvl="88" bgClr="00FFFFFF"/>
          </ext>
        </extLst>
      </patternFill>
    </fill>
    <fill>
      <patternFill patternType="solid">
        <fgColor rgb="FFE0FFE0"/>
        <bgColor rgb="FFFFFFFF"/>
        <extLst>
          <ext uri="smNativeData">
            <pm:shade xmlns:pm="smNativeData" id="1595164563" type="1" fgLvl="12" fgClr="0000FF00" bgLvl="88" bgClr="00FFFFFF"/>
          </ext>
        </extLst>
      </patternFill>
    </fill>
    <fill>
      <patternFill patternType="solid">
        <fgColor rgb="FFE0FFE0"/>
        <bgColor rgb="FFFFFFFF"/>
        <extLst>
          <ext uri="smNativeData">
            <pm:shade xmlns:pm="smNativeData" id="1595164563" type="1" fgLvl="12" fgClr="0000FF00" bgLvl="88" bgClr="00FFFFFF"/>
          </ext>
        </extLst>
      </patternFill>
    </fill>
    <fill>
      <patternFill patternType="solid">
        <fgColor rgb="FF00FFFF"/>
        <bgColor rgb="FFFFFFFF"/>
        <extLst>
          <ext uri="smNativeData">
            <pm:shade xmlns:pm="smNativeData" id="1595164563" type="1" fgLvl="100" fgClr="0000FFFF" bgLvl="0" bgClr="00000000"/>
          </ext>
        </extLst>
      </patternFill>
    </fill>
    <fill>
      <patternFill patternType="solid">
        <fgColor rgb="FFE0FFFF"/>
        <bgColor rgb="FFFFFFFF"/>
        <extLst>
          <ext uri="smNativeData">
            <pm:shade xmlns:pm="smNativeData" id="1595164563" type="1" fgLvl="12" fgClr="0000FFFF" bgLvl="88" bgClr="00FFFFFF"/>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9E"/>
        <bgColor rgb="FFFFFFFF"/>
        <extLst>
          <ext uri="smNativeData">
            <pm:shade xmlns:pm="smNativeData" id="1595164563" type="1" fgLvl="38" fgClr="00FFFF00" bgLvl="62" bgClr="00FFFFFF"/>
          </ext>
        </extLst>
      </patternFill>
    </fill>
    <fill>
      <patternFill patternType="solid">
        <fgColor rgb="FFD1D100"/>
        <bgColor rgb="FFFFFFFF"/>
        <extLst>
          <ext uri="smNativeData">
            <pm:shade xmlns:pm="smNativeData" id="1595164563" type="1" fgLvl="82" fgClr="00FFFF00" bgLvl="18" bgClr="00000000"/>
          </ext>
        </extLst>
      </patternFill>
    </fill>
    <fill>
      <patternFill patternType="solid">
        <fgColor rgb="FF5CFF5C"/>
        <bgColor rgb="FFFFFFFF"/>
        <extLst>
          <ext uri="smNativeData">
            <pm:shade xmlns:pm="smNativeData" id="1595164563" type="1" fgLvl="64" fgClr="0000FF00" bgLvl="36" bgClr="00FFFFFF"/>
          </ext>
        </extLst>
      </patternFill>
    </fill>
    <fill>
      <patternFill patternType="solid">
        <fgColor rgb="FF9EFF9E"/>
        <bgColor rgb="FFFFFFFF"/>
        <extLst>
          <ext uri="smNativeData">
            <pm:shade xmlns:pm="smNativeData" id="1595164563" type="1" fgLvl="38" fgClr="0000FF00" bgLvl="62" bgClr="00FFFFFF"/>
          </ext>
        </extLst>
      </patternFill>
    </fill>
    <fill>
      <patternFill patternType="solid">
        <fgColor rgb="FFE0FFE0"/>
        <bgColor rgb="FFFFFFFF"/>
        <extLst>
          <ext uri="smNativeData">
            <pm:shade xmlns:pm="smNativeData" id="1595164563" type="1" fgLvl="12" fgClr="0000FF00" bgLvl="88" bgClr="00FFFFFF"/>
          </ext>
        </extLst>
      </patternFill>
    </fill>
    <fill>
      <patternFill patternType="solid">
        <fgColor rgb="FFFFFFE0"/>
        <bgColor rgb="FFFFFFFF"/>
        <extLst>
          <ext uri="smNativeData">
            <pm:shade xmlns:pm="smNativeData" id="1595164563" type="1" fgLvl="12" fgClr="00FFFF00" bgLvl="88" bgClr="00FFFFFF"/>
          </ext>
        </extLst>
      </patternFill>
    </fill>
    <fill>
      <patternFill patternType="solid">
        <fgColor rgb="FFFFFFE0"/>
        <bgColor rgb="FFFFFFFF"/>
        <extLst>
          <ext uri="smNativeData">
            <pm:shade xmlns:pm="smNativeData" id="1595164563" type="1" fgLvl="12" fgClr="00FFFF00" bgLvl="88" bgClr="00FFFFFF"/>
          </ext>
        </extLst>
      </patternFill>
    </fill>
    <fill>
      <patternFill patternType="none"/>
    </fill>
  </fills>
  <borders count="178">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thick">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line position="left" type="1" style="0" width="4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thick">
        <color rgb="FF000000"/>
      </right>
      <top style="none">
        <color rgb="FF000000"/>
      </top>
      <bottom style="thin">
        <color rgb="FF000000"/>
      </bottom>
      <extLst>
        <ext uri="smNativeData">
          <pm:border xmlns:pm="smNativeData" id="1595164563">
            <pm:line position="bottom" type="1" style="0" width="20" dist="20" width2="20" rgb="000000"/>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thick">
        <color rgb="FF000000"/>
      </right>
      <top style="thin">
        <color rgb="FF000000"/>
      </top>
      <bottom style="none">
        <color rgb="FF000000"/>
      </bottom>
      <extLst>
        <ext uri="smNativeData">
          <pm:border xmlns:pm="smNativeData" id="1595164563">
            <pm:line position="top" type="1" style="0" width="20" dist="20" width2="20" rgb="000000"/>
            <pm:line position="right" type="1" style="0" width="40" dist="20" width2="20" rgb="000000"/>
          </pm:border>
        </ext>
      </extLst>
    </border>
    <border>
      <left style="thick">
        <color rgb="FF000000"/>
      </left>
      <right style="none">
        <color rgb="FF000000"/>
      </right>
      <top style="none">
        <color rgb="FF000000"/>
      </top>
      <bottom style="none">
        <color rgb="FF000000"/>
      </bottom>
      <extLst>
        <ext uri="smNativeData">
          <pm:border xmlns:pm="smNativeData" id="1595164563">
            <pm:line position="lef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thick">
        <color rgb="FF000000"/>
      </left>
      <right style="thick">
        <color rgb="FF000000"/>
      </right>
      <top style="thick">
        <color rgb="FF000000"/>
      </top>
      <bottom style="none">
        <color rgb="FF000000"/>
      </bottom>
      <extLst>
        <ext uri="smNativeData">
          <pm:border xmlns:pm="smNativeData" id="1595164563">
            <pm:line position="top" type="1" style="0" width="40" dist="20" width2="20" rgb="000000"/>
            <pm:line position="left" type="1" style="0" width="40" dist="20" width2="20" rgb="000000"/>
            <pm:line position="right" type="1" style="0" width="40" dist="20" width2="20" rgb="000000"/>
          </pm:border>
        </ext>
      </extLst>
    </border>
    <border>
      <left style="thick">
        <color rgb="FF000000"/>
      </left>
      <right style="thick">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thin">
        <color rgb="FF000000"/>
      </top>
      <bottom style="none">
        <color rgb="FF000000"/>
      </bottom>
      <extLst>
        <ext uri="smNativeData">
          <pm:border xmlns:pm="smNativeData" id="1595164563">
            <pm:line position="top"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595164563">
            <pm:line position="top" type="1" style="0" width="20" dist="20" width2="20" rgb="000000"/>
            <pm:line position="bottom"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595164563">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595164563">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thick">
        <color rgb="FF000000"/>
      </right>
      <top style="thin">
        <color rgb="FF000000"/>
      </top>
      <bottom style="thin">
        <color rgb="FF000000"/>
      </bottom>
      <extLst>
        <ext uri="smNativeData">
          <pm:border xmlns:pm="smNativeData" id="1595164563">
            <pm:line position="top" type="1" style="0" width="20" dist="20" width2="20" rgb="000000"/>
            <pm:line position="bottom" type="1" style="0" width="20" dist="20" width2="20" rgb="000000"/>
            <pm:line position="right" type="1" style="0" width="40" dist="20" width2="20" rgb="000000"/>
          </pm:border>
        </ext>
      </extLst>
    </border>
    <border>
      <left style="thick">
        <color rgb="FF000000"/>
      </left>
      <right style="thick">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thick">
        <color rgb="FF000000"/>
      </right>
      <top style="none">
        <color rgb="FF000000"/>
      </top>
      <bottom style="none">
        <color rgb="FF000000"/>
      </bottom>
      <extLst>
        <ext uri="smNativeData">
          <pm:border xmlns:pm="smNativeData" id="1595164563">
            <pm:line position="right"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thin">
        <color rgb="FF000000"/>
      </right>
      <top style="none">
        <color rgb="FF000000"/>
      </top>
      <bottom style="thin">
        <color rgb="FF000000"/>
      </bottom>
      <extLst>
        <ext uri="smNativeData">
          <pm:border xmlns:pm="smNativeData" id="1595164563">
            <pm:line position="bottom"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thick">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line position="left"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none">
        <color rgb="FF000000"/>
      </left>
      <right style="thin">
        <color rgb="FF000000"/>
      </right>
      <top style="thin">
        <color rgb="FF000000"/>
      </top>
      <bottom style="none">
        <color rgb="FF000000"/>
      </bottom>
      <extLst>
        <ext uri="smNativeData">
          <pm:border xmlns:pm="smNativeData" id="1595164563">
            <pm:line position="top" type="1" style="0" width="20" dist="20" width2="20" rgb="000000"/>
            <pm:line position="right" type="1" style="0" width="20" dist="20" width2="20" rgb="000000"/>
          </pm:border>
        </ext>
      </extLst>
    </border>
    <border>
      <left style="thick">
        <color rgb="FF000000"/>
      </left>
      <right style="thick">
        <color rgb="FF000000"/>
      </right>
      <top style="none">
        <color rgb="FF000000"/>
      </top>
      <bottom style="none">
        <color rgb="FF000000"/>
      </bottom>
      <extLst>
        <ext uri="smNativeData">
          <pm:border xmlns:pm="smNativeData" id="1595164563">
            <pm:line position="left" type="1" style="0" width="40" dist="20" width2="20" rgb="000000"/>
            <pm:line position="right"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none">
        <color rgb="FF000000"/>
      </top>
      <bottom style="thick">
        <color rgb="FF000000"/>
      </bottom>
      <extLst>
        <ext uri="smNativeData">
          <pm:border xmlns:pm="smNativeData" id="1595164563">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thick">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line position="left" type="1" style="0" width="40" dist="20" width2="20" rgb="000000"/>
          </pm:border>
        </ext>
      </extLst>
    </border>
    <border>
      <left style="none">
        <color rgb="FF000000"/>
      </left>
      <right style="none">
        <color rgb="FF000000"/>
      </right>
      <top style="thin">
        <color rgb="FF000000"/>
      </top>
      <bottom style="thick">
        <color rgb="FF000000"/>
      </bottom>
      <extLst>
        <ext uri="smNativeData">
          <pm:border xmlns:pm="smNativeData" id="1595164563">
            <pm:line position="top" type="1" style="0" width="20" dist="20" width2="20" rgb="000000"/>
            <pm:line position="bottom" type="1" style="0" width="40" dist="20" width2="20" rgb="000000"/>
          </pm:border>
        </ext>
      </extLst>
    </border>
    <border>
      <left style="none">
        <color rgb="FF000000"/>
      </left>
      <right style="none">
        <color rgb="FF000000"/>
      </right>
      <top style="thick">
        <color rgb="FF000000"/>
      </top>
      <bottom style="thick">
        <color rgb="FF000000"/>
      </bottom>
      <extLst>
        <ext uri="smNativeData">
          <pm:border xmlns:pm="smNativeData" id="1595164563">
            <pm:line position="top" type="1" style="0" width="40" dist="20" width2="20" rgb="000000"/>
            <pm:line position="bottom" type="1" style="0" width="40" dist="20" width2="20" rgb="000000"/>
          </pm:border>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none">
        <color rgb="FF000000"/>
      </left>
      <right style="none">
        <color rgb="FF000000"/>
      </right>
      <top style="none">
        <color rgb="FF000000"/>
      </top>
      <bottom style="none">
        <color rgb="FF000000"/>
      </bottom>
      <extLst>
        <ext uri="smNativeData">
          <pm:border xmlns:pm="smNativeData" id="1595164563"/>
        </ext>
      </extLst>
    </border>
    <border>
      <left style="thin">
        <color rgb="FF000000"/>
      </left>
      <right style="thin">
        <color rgb="FF000000"/>
      </right>
      <top style="thin">
        <color rgb="FF000000"/>
      </top>
      <bottom style="thin">
        <color rgb="FF000000"/>
      </bottom>
      <extLst>
        <ext uri="smNativeData">
          <pm:border xmlns:pm="smNativeData" id="1595164563">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595164563">
            <pm:line position="top"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thin">
        <color rgb="FF000000"/>
      </bottom>
      <extLst>
        <ext uri="smNativeData">
          <pm:border xmlns:pm="smNativeData" id="1595164563">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595164563">
            <pm:line position="left" type="1" style="0" width="20" dist="20" width2="20" rgb="000000"/>
            <pm:line position="right" type="1" style="0" width="20" dist="20" width2="20" rgb="000000"/>
          </pm:border>
        </ext>
      </extLst>
    </border>
    <border>
      <left style="thin">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595164563">
            <pm:line position="top" type="1" style="0" width="20" dist="20" width2="20" rgb="000000"/>
            <pm:line position="left" type="1" style="0" width="20" dist="20" width2="20" rgb="000000"/>
          </pm:border>
        </ext>
      </extLst>
    </border>
    <border>
      <left style="thin">
        <color rgb="FF000000"/>
      </left>
      <right style="none">
        <color rgb="FF000000"/>
      </right>
      <top style="none">
        <color rgb="FF000000"/>
      </top>
      <bottom style="none">
        <color rgb="FF000000"/>
      </bottom>
      <extLst>
        <ext uri="smNativeData">
          <pm:border xmlns:pm="smNativeData" id="1595164563">
            <pm:line position="lef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595164563">
            <pm:line position="bottom" type="1" style="0" width="20" dist="20" width2="20" rgb="000000"/>
          </pm:border>
        </ext>
      </extLst>
    </border>
    <border>
      <left style="none">
        <color rgb="FF000000"/>
      </left>
      <right style="thick">
        <color rgb="FF000000"/>
      </right>
      <top style="none">
        <color rgb="FF000000"/>
      </top>
      <bottom style="thin">
        <color rgb="FF000000"/>
      </bottom>
      <extLst>
        <ext uri="smNativeData">
          <pm:border xmlns:pm="smNativeData" id="1595164563">
            <pm:line position="bottom" type="1" style="0" width="20" dist="20" width2="20" rgb="000000"/>
            <pm:line position="right" type="1" style="0" width="40" dist="20" width2="20" rgb="000000"/>
          </pm:border>
        </ext>
      </extLst>
    </border>
    <border>
      <left style="none">
        <color rgb="FF000000"/>
      </left>
      <right style="thick">
        <color rgb="FF000000"/>
      </right>
      <top style="none">
        <color rgb="FF000000"/>
      </top>
      <bottom style="thick">
        <color rgb="FF000000"/>
      </bottom>
      <extLst>
        <ext uri="smNativeData">
          <pm:border xmlns:pm="smNativeData" id="1595164563">
            <pm:line position="bottom" type="1" style="0" width="40" dist="20" width2="20" rgb="000000"/>
            <pm:line position="right" type="1" style="0" width="40" dist="20" width2="20" rgb="000000"/>
          </pm:border>
        </ext>
      </extLst>
    </border>
  </borders>
  <cellStyleXfs count="1">
    <xf numFmtId="0" fontId="0" fillId="0" borderId="0" applyNumberFormat="1" applyFont="1" applyFill="1" applyBorder="1" applyAlignment="1" applyProtection="1"/>
  </cellStyleXfs>
  <cellXfs count="540">
    <xf numFmtId="0" fontId="0" fillId="0" borderId="0" xfId="0"/>
    <xf numFmtId="0" fontId="1" fillId="0" borderId="0" xfId="0" applyFont="1"/>
    <xf numFmtId="164" fontId="0" fillId="0" borderId="0" xfId="0" applyNumberFormat="1"/>
    <xf numFmtId="2" fontId="0" fillId="0" borderId="0" xfId="0" applyNumberFormat="1"/>
    <xf numFmtId="1" fontId="0" fillId="0" borderId="0" xfId="0" applyNumberFormat="1"/>
    <xf numFmtId="2" fontId="1" fillId="0" borderId="0" xfId="0" applyNumberFormat="1" applyFont="1"/>
    <xf numFmtId="0" fontId="0" fillId="0" borderId="1" xfId="0" applyFill="1" applyBorder="1"/>
    <xf numFmtId="0" fontId="1" fillId="0" borderId="1" xfId="0" applyFont="1" applyFill="1" applyBorder="1"/>
    <xf numFmtId="1" fontId="0" fillId="0" borderId="1" xfId="0" applyNumberFormat="1" applyFill="1" applyBorder="1"/>
    <xf numFmtId="0" fontId="4" fillId="0" borderId="1" xfId="0" applyFont="1" applyFill="1" applyBorder="1"/>
    <xf numFmtId="0" fontId="5" fillId="0" borderId="1" xfId="0" applyFont="1" applyFill="1" applyBorder="1"/>
    <xf numFmtId="0" fontId="6" fillId="0" borderId="1" xfId="0" applyFont="1" applyFill="1" applyBorder="1"/>
    <xf numFmtId="0" fontId="7" fillId="0" borderId="1" xfId="0" applyFont="1" applyFill="1" applyBorder="1"/>
    <xf numFmtId="0" fontId="8" fillId="0" borderId="1" xfId="0" applyFont="1" applyFill="1" applyBorder="1"/>
    <xf numFmtId="0" fontId="9" fillId="0" borderId="1" xfId="0" applyFont="1" applyFill="1" applyBorder="1"/>
    <xf numFmtId="0" fontId="10" fillId="0" borderId="1" xfId="0" applyFont="1" applyFill="1" applyBorder="1"/>
    <xf numFmtId="0" fontId="11" fillId="0" borderId="1" xfId="0" applyFont="1" applyFill="1" applyBorder="1"/>
    <xf numFmtId="0" fontId="12" fillId="0" borderId="1" xfId="0" applyFont="1" applyFill="1" applyBorder="1"/>
    <xf numFmtId="0" fontId="0" fillId="3" borderId="2" xfId="0" applyFill="1" applyBorder="1"/>
    <xf numFmtId="0" fontId="0" fillId="4" borderId="3" xfId="0" applyFill="1" applyBorder="1"/>
    <xf numFmtId="0" fontId="0" fillId="5" borderId="4" xfId="0" applyFill="1" applyBorder="1"/>
    <xf numFmtId="0" fontId="0" fillId="6" borderId="5" xfId="0" applyFill="1" applyBorder="1"/>
    <xf numFmtId="0" fontId="0" fillId="7" borderId="6" xfId="0" applyFill="1" applyBorder="1"/>
    <xf numFmtId="0" fontId="0" fillId="8" borderId="7" xfId="0" applyFill="1" applyBorder="1"/>
    <xf numFmtId="0" fontId="0" fillId="9" borderId="8" xfId="0" applyFill="1" applyBorder="1"/>
    <xf numFmtId="0" fontId="0" fillId="10" borderId="9" xfId="0" applyFill="1" applyBorder="1"/>
    <xf numFmtId="0" fontId="0" fillId="0" borderId="0" xfId="0" applyAlignment="1">
      <alignment horizontal="center"/>
    </xf>
    <xf numFmtId="0" fontId="1" fillId="0" borderId="0" xfId="0" applyFont="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0" fillId="0" borderId="11" xfId="0" applyFill="1" applyBorder="1"/>
    <xf numFmtId="0" fontId="0" fillId="13" borderId="12" xfId="0" applyFill="1"/>
    <xf numFmtId="0" fontId="1" fillId="0" borderId="11" xfId="0" applyFont="1" applyFill="1" applyBorder="1"/>
    <xf numFmtId="2" fontId="0" fillId="0" borderId="11" xfId="0" applyNumberFormat="1" applyFill="1" applyBorder="1"/>
    <xf numFmtId="0" fontId="0" fillId="0" borderId="13" xfId="0" applyFill="1" applyBorder="1"/>
    <xf numFmtId="165" fontId="0" fillId="0" borderId="0" xfId="0" applyNumberFormat="1"/>
    <xf numFmtId="166" fontId="0" fillId="0" borderId="0" xfId="0" applyNumberFormat="1"/>
    <xf numFmtId="0" fontId="0" fillId="0" borderId="11" xfId="0" applyFill="1" applyBorder="1" applyAlignment="1">
      <alignment horizontal="center"/>
    </xf>
    <xf numFmtId="2" fontId="0" fillId="0" borderId="11" xfId="0" applyNumberFormat="1" applyFill="1" applyBorder="1" applyAlignment="1">
      <alignment horizontal="center"/>
    </xf>
    <xf numFmtId="0" fontId="0" fillId="0" borderId="13" xfId="0" applyFill="1" applyBorder="1" applyAlignment="1">
      <alignment horizontal="center"/>
    </xf>
    <xf numFmtId="166" fontId="0" fillId="0" borderId="1" xfId="0" applyNumberFormat="1" applyFill="1" applyBorder="1"/>
    <xf numFmtId="166" fontId="1" fillId="0" borderId="1" xfId="0" applyNumberFormat="1" applyFont="1" applyFill="1" applyBorder="1"/>
    <xf numFmtId="166" fontId="0" fillId="15" borderId="14" xfId="0" applyNumberFormat="1" applyFill="1" applyBorder="1"/>
    <xf numFmtId="166" fontId="0" fillId="3" borderId="2" xfId="0" applyNumberFormat="1" applyFill="1" applyBorder="1"/>
    <xf numFmtId="166" fontId="0" fillId="16" borderId="15" xfId="0" applyNumberFormat="1" applyFill="1" applyBorder="1"/>
    <xf numFmtId="166" fontId="0" fillId="17" borderId="16" xfId="0" applyNumberFormat="1" applyFill="1" applyBorder="1"/>
    <xf numFmtId="166" fontId="0" fillId="18" borderId="17" xfId="0" applyNumberFormat="1" applyFill="1" applyBorder="1"/>
    <xf numFmtId="166" fontId="0" fillId="19" borderId="18" xfId="0" applyNumberFormat="1" applyFill="1" applyBorder="1"/>
    <xf numFmtId="166" fontId="0" fillId="20" borderId="19" xfId="0" applyNumberFormat="1" applyFill="1" applyBorder="1"/>
    <xf numFmtId="166" fontId="0" fillId="9" borderId="8" xfId="0" applyNumberFormat="1" applyFill="1" applyBorder="1"/>
    <xf numFmtId="166" fontId="0" fillId="8" borderId="7" xfId="0" applyNumberFormat="1" applyFill="1" applyBorder="1"/>
    <xf numFmtId="165" fontId="0" fillId="0" borderId="1" xfId="0" applyNumberFormat="1" applyFill="1" applyBorder="1"/>
    <xf numFmtId="165" fontId="1" fillId="0" borderId="1" xfId="0" applyNumberFormat="1" applyFont="1" applyFill="1" applyBorder="1"/>
    <xf numFmtId="165" fontId="0" fillId="0" borderId="13" xfId="0" applyNumberFormat="1" applyFill="1" applyBorder="1" applyAlignment="1">
      <alignment horizontal="center"/>
    </xf>
    <xf numFmtId="167" fontId="0" fillId="0" borderId="1" xfId="0" applyNumberFormat="1" applyFill="1" applyBorder="1"/>
    <xf numFmtId="167" fontId="0" fillId="8" borderId="7" xfId="0" applyNumberFormat="1" applyFill="1" applyBorder="1"/>
    <xf numFmtId="166" fontId="14" fillId="0" borderId="1" xfId="0" applyNumberFormat="1" applyFont="1" applyFill="1" applyBorder="1"/>
    <xf numFmtId="166" fontId="15" fillId="0" borderId="1" xfId="0" applyNumberFormat="1" applyFont="1" applyFill="1" applyBorder="1"/>
    <xf numFmtId="166" fontId="3" fillId="0" borderId="1" xfId="0" applyNumberFormat="1" applyFont="1" applyFill="1" applyBorder="1"/>
    <xf numFmtId="166" fontId="16" fillId="0" borderId="1" xfId="0" applyNumberFormat="1" applyFont="1" applyFill="1" applyBorder="1"/>
    <xf numFmtId="166" fontId="17" fillId="0" borderId="1" xfId="0" applyNumberFormat="1" applyFont="1" applyFill="1" applyBorder="1"/>
    <xf numFmtId="166" fontId="13" fillId="0" borderId="1" xfId="0" applyNumberFormat="1" applyFont="1" applyFill="1" applyBorder="1"/>
    <xf numFmtId="166" fontId="18" fillId="0" borderId="1" xfId="0" applyNumberFormat="1" applyFont="1" applyFill="1" applyBorder="1"/>
    <xf numFmtId="166" fontId="19" fillId="0" borderId="1" xfId="0" applyNumberFormat="1" applyFont="1" applyFill="1" applyBorder="1"/>
    <xf numFmtId="166" fontId="19" fillId="3" borderId="2" xfId="0" applyNumberFormat="1" applyFont="1" applyFill="1" applyBorder="1"/>
    <xf numFmtId="166" fontId="19" fillId="21" borderId="20" xfId="0" applyNumberFormat="1" applyFont="1" applyFill="1" applyBorder="1"/>
    <xf numFmtId="166" fontId="19" fillId="22" borderId="21" xfId="0" applyNumberFormat="1" applyFont="1" applyFill="1" applyBorder="1"/>
    <xf numFmtId="166" fontId="19" fillId="23" borderId="22" xfId="0" applyNumberFormat="1" applyFont="1" applyFill="1" applyBorder="1"/>
    <xf numFmtId="166" fontId="19" fillId="24" borderId="23" xfId="0" applyNumberFormat="1" applyFont="1" applyFill="1" applyBorder="1"/>
    <xf numFmtId="167" fontId="19" fillId="24" borderId="23" xfId="0" applyNumberFormat="1" applyFont="1" applyFill="1" applyBorder="1"/>
    <xf numFmtId="168" fontId="0" fillId="0" borderId="1" xfId="0" applyNumberFormat="1" applyFill="1" applyBorder="1"/>
    <xf numFmtId="169" fontId="0" fillId="0" borderId="1" xfId="0" applyNumberFormat="1" applyFill="1" applyBorder="1"/>
    <xf numFmtId="168" fontId="19" fillId="24" borderId="23" xfId="0" applyNumberFormat="1" applyFont="1" applyFill="1" applyBorder="1"/>
    <xf numFmtId="169" fontId="19" fillId="24" borderId="23" xfId="0" applyNumberFormat="1" applyFont="1" applyFill="1" applyBorder="1"/>
    <xf numFmtId="170" fontId="19" fillId="24" borderId="23" xfId="0" applyNumberFormat="1" applyFont="1" applyFill="1" applyBorder="1"/>
    <xf numFmtId="171" fontId="19" fillId="24" borderId="23" xfId="0" applyNumberFormat="1" applyFont="1" applyFill="1" applyBorder="1"/>
    <xf numFmtId="0" fontId="0" fillId="0" borderId="10" xfId="0" applyFill="1" applyBorder="1" applyAlignment="1">
      <alignment horizontal="center"/>
    </xf>
    <xf numFmtId="167" fontId="0" fillId="0" borderId="0" xfId="0" applyNumberFormat="1"/>
    <xf numFmtId="168" fontId="0" fillId="0" borderId="0" xfId="0" applyNumberFormat="1"/>
    <xf numFmtId="169" fontId="0" fillId="0" borderId="0" xfId="0" applyNumberFormat="1"/>
    <xf numFmtId="1" fontId="1" fillId="0" borderId="0" xfId="0" applyNumberFormat="1" applyFont="1"/>
    <xf numFmtId="165" fontId="1" fillId="0" borderId="1" xfId="0" applyNumberFormat="1" applyFont="1" applyFill="1" applyBorder="1" applyAlignment="1">
      <alignment horizontal="center"/>
    </xf>
    <xf numFmtId="1" fontId="1" fillId="0" borderId="0" xfId="0" applyNumberFormat="1" applyFont="1" applyAlignment="1">
      <alignment horizontal="center"/>
    </xf>
    <xf numFmtId="0" fontId="22" fillId="0" borderId="0" xfId="0" applyFont="1"/>
    <xf numFmtId="0" fontId="24" fillId="0" borderId="0" xfId="0" applyFont="1"/>
    <xf numFmtId="0" fontId="26" fillId="0" borderId="0" xfId="0" applyFont="1"/>
    <xf numFmtId="0" fontId="21" fillId="0" borderId="0" xfId="0" applyFont="1"/>
    <xf numFmtId="0" fontId="1" fillId="25" borderId="24" xfId="0" applyFont="1" applyFill="1" applyAlignment="1">
      <alignment horizontal="center"/>
    </xf>
    <xf numFmtId="0" fontId="26" fillId="25" borderId="24" xfId="0" applyFont="1" applyFill="1"/>
    <xf numFmtId="0" fontId="1" fillId="26" borderId="25" xfId="0" applyFont="1" applyFill="1" applyAlignment="1">
      <alignment horizontal="center"/>
    </xf>
    <xf numFmtId="0" fontId="26" fillId="26" borderId="25" xfId="0" applyFont="1" applyFill="1"/>
    <xf numFmtId="0" fontId="1" fillId="27" borderId="26" xfId="0" applyFont="1" applyFill="1" applyAlignment="1">
      <alignment horizontal="center"/>
    </xf>
    <xf numFmtId="0" fontId="26" fillId="27" borderId="26" xfId="0" applyFont="1" applyFill="1"/>
    <xf numFmtId="0" fontId="1" fillId="28" borderId="27" xfId="0" applyFont="1" applyFill="1" applyAlignment="1">
      <alignment horizontal="center"/>
    </xf>
    <xf numFmtId="0" fontId="26" fillId="28" borderId="27" xfId="0" applyFont="1" applyFill="1"/>
    <xf numFmtId="0" fontId="1" fillId="29" borderId="28" xfId="0" applyFont="1" applyFill="1" applyAlignment="1">
      <alignment horizontal="center"/>
    </xf>
    <xf numFmtId="0" fontId="26" fillId="29" borderId="28" xfId="0" applyFont="1" applyFill="1"/>
    <xf numFmtId="0" fontId="1" fillId="30" borderId="29" xfId="0" applyFont="1" applyFill="1" applyAlignment="1">
      <alignment horizontal="center"/>
    </xf>
    <xf numFmtId="0" fontId="26" fillId="30" borderId="29" xfId="0" applyFont="1" applyFill="1"/>
    <xf numFmtId="0" fontId="1" fillId="31" borderId="30" xfId="0" applyFont="1" applyFill="1" applyAlignment="1">
      <alignment horizontal="center"/>
    </xf>
    <xf numFmtId="0" fontId="26" fillId="31" borderId="30" xfId="0" applyFont="1" applyFill="1"/>
    <xf numFmtId="0" fontId="1" fillId="0" borderId="1" xfId="0" applyFont="1" applyFill="1" applyBorder="1" applyAlignment="1">
      <alignment horizontal="center"/>
    </xf>
    <xf numFmtId="0" fontId="1" fillId="0" borderId="13" xfId="0" applyFont="1" applyFill="1" applyBorder="1" applyAlignment="1">
      <alignment horizontal="center"/>
    </xf>
    <xf numFmtId="0" fontId="0" fillId="0" borderId="31" xfId="0" applyFill="1" applyBorder="1"/>
    <xf numFmtId="165" fontId="0" fillId="0" borderId="11" xfId="0" applyNumberFormat="1" applyFill="1" applyBorder="1" applyAlignment="1">
      <alignment horizontal="center"/>
    </xf>
    <xf numFmtId="0" fontId="1" fillId="0" borderId="0" xfId="0" applyFont="1" applyAlignment="1">
      <alignment horizontal="right"/>
    </xf>
    <xf numFmtId="0" fontId="0" fillId="31" borderId="30" xfId="0" applyFill="1" applyAlignment="1">
      <alignment horizontal="center"/>
    </xf>
    <xf numFmtId="165" fontId="0" fillId="0" borderId="1" xfId="0" applyNumberFormat="1" applyFill="1" applyBorder="1" applyAlignment="1">
      <alignment horizontal="center"/>
    </xf>
    <xf numFmtId="2" fontId="0" fillId="0" borderId="1" xfId="0" applyNumberFormat="1" applyFill="1" applyBorder="1"/>
    <xf numFmtId="170" fontId="0" fillId="0" borderId="1" xfId="0" applyNumberFormat="1" applyFill="1" applyBorder="1"/>
    <xf numFmtId="170" fontId="28" fillId="0" borderId="1" xfId="0" applyNumberFormat="1" applyFont="1" applyFill="1" applyBorder="1"/>
    <xf numFmtId="170" fontId="30" fillId="0" borderId="1" xfId="0" applyNumberFormat="1" applyFont="1" applyFill="1" applyBorder="1"/>
    <xf numFmtId="170" fontId="32" fillId="0" borderId="1" xfId="0" applyNumberFormat="1" applyFont="1" applyFill="1" applyBorder="1"/>
    <xf numFmtId="170" fontId="34" fillId="0" borderId="1" xfId="0" applyNumberFormat="1" applyFont="1" applyFill="1" applyBorder="1"/>
    <xf numFmtId="170" fontId="36" fillId="0" borderId="1" xfId="0" applyNumberFormat="1" applyFont="1" applyFill="1" applyBorder="1"/>
    <xf numFmtId="170" fontId="38" fillId="0" borderId="1" xfId="0" applyNumberFormat="1" applyFont="1" applyFill="1" applyBorder="1"/>
    <xf numFmtId="170" fontId="40" fillId="0" borderId="1" xfId="0" applyNumberFormat="1" applyFont="1" applyFill="1" applyBorder="1"/>
    <xf numFmtId="170" fontId="42" fillId="0" borderId="1" xfId="0" applyNumberFormat="1" applyFont="1" applyFill="1" applyBorder="1"/>
    <xf numFmtId="171" fontId="28" fillId="0" borderId="1" xfId="0" applyNumberFormat="1" applyFont="1" applyFill="1" applyBorder="1"/>
    <xf numFmtId="172" fontId="28" fillId="0" borderId="1" xfId="0" applyNumberFormat="1" applyFont="1" applyFill="1" applyBorder="1"/>
    <xf numFmtId="173" fontId="28" fillId="0" borderId="1" xfId="0" applyNumberFormat="1" applyFont="1" applyFill="1" applyBorder="1"/>
    <xf numFmtId="174" fontId="28" fillId="0" borderId="1" xfId="0" applyNumberFormat="1" applyFont="1" applyFill="1" applyBorder="1"/>
    <xf numFmtId="174" fontId="28" fillId="0" borderId="0" xfId="0" applyNumberFormat="1" applyFont="1"/>
    <xf numFmtId="165" fontId="1" fillId="0" borderId="0" xfId="0" applyNumberFormat="1" applyFont="1" applyAlignment="1">
      <alignment horizontal="center"/>
    </xf>
    <xf numFmtId="0" fontId="1" fillId="0" borderId="32" xfId="0" applyFont="1" applyFill="1" applyBorder="1" applyAlignment="1">
      <alignment horizontal="center"/>
    </xf>
    <xf numFmtId="0" fontId="0" fillId="0" borderId="32" xfId="0" applyFill="1" applyBorder="1"/>
    <xf numFmtId="3" fontId="0" fillId="0" borderId="0" xfId="0" applyNumberFormat="1" applyAlignment="1">
      <alignment horizontal="center"/>
    </xf>
    <xf numFmtId="165" fontId="0" fillId="0" borderId="32" xfId="0" applyNumberFormat="1" applyFill="1" applyBorder="1"/>
    <xf numFmtId="165" fontId="1" fillId="0" borderId="32" xfId="0" applyNumberFormat="1" applyFont="1" applyFill="1" applyBorder="1" applyAlignment="1">
      <alignment horizontal="center"/>
    </xf>
    <xf numFmtId="2" fontId="0" fillId="0" borderId="32" xfId="0" applyNumberFormat="1" applyFill="1" applyBorder="1"/>
    <xf numFmtId="2" fontId="1" fillId="0" borderId="32" xfId="0" applyNumberFormat="1" applyFont="1" applyFill="1" applyBorder="1" applyAlignment="1">
      <alignment horizontal="center"/>
    </xf>
    <xf numFmtId="2" fontId="1" fillId="0" borderId="0" xfId="0" applyNumberFormat="1" applyFont="1" applyAlignment="1">
      <alignment horizontal="center"/>
    </xf>
    <xf numFmtId="166" fontId="0" fillId="0" borderId="32" xfId="0" applyNumberFormat="1" applyFill="1" applyBorder="1"/>
    <xf numFmtId="166" fontId="1" fillId="0" borderId="32" xfId="0" applyNumberFormat="1" applyFont="1" applyFill="1" applyBorder="1" applyAlignment="1">
      <alignment horizontal="center"/>
    </xf>
    <xf numFmtId="166" fontId="1" fillId="0" borderId="0" xfId="0" applyNumberFormat="1" applyFont="1" applyAlignment="1">
      <alignment horizontal="center"/>
    </xf>
    <xf numFmtId="1" fontId="2" fillId="0" borderId="0" xfId="0" applyNumberFormat="1" applyFont="1" applyAlignment="1">
      <alignment horizontal="center"/>
    </xf>
    <xf numFmtId="0" fontId="0" fillId="0" borderId="0" xfId="0" applyAlignment="1">
      <alignment horizontal="right"/>
    </xf>
    <xf numFmtId="166" fontId="1" fillId="0" borderId="0" xfId="0" applyNumberFormat="1" applyFont="1"/>
    <xf numFmtId="0" fontId="26" fillId="0" borderId="0" xfId="0" applyFont="1" applyAlignment="1">
      <alignment horizontal="center"/>
    </xf>
    <xf numFmtId="0" fontId="44" fillId="0" borderId="0" xfId="0" applyFont="1" applyAlignment="1">
      <alignment horizontal="center"/>
    </xf>
    <xf numFmtId="0" fontId="46" fillId="0" borderId="0" xfId="0" applyFont="1" applyAlignment="1">
      <alignment horizontal="center"/>
    </xf>
    <xf numFmtId="0" fontId="48" fillId="0" borderId="0" xfId="0" applyFont="1" applyAlignment="1">
      <alignment horizontal="center"/>
    </xf>
    <xf numFmtId="0" fontId="26" fillId="34" borderId="33" xfId="0" applyFont="1" applyFill="1" applyAlignment="1">
      <alignment horizontal="center"/>
    </xf>
    <xf numFmtId="0" fontId="26" fillId="35" borderId="34" xfId="0" applyFont="1" applyFill="1" applyAlignment="1">
      <alignment horizontal="center"/>
    </xf>
    <xf numFmtId="0" fontId="26" fillId="36" borderId="35" xfId="0" applyFont="1" applyFill="1" applyAlignment="1">
      <alignment horizontal="center"/>
    </xf>
    <xf numFmtId="0" fontId="26" fillId="37" borderId="36" xfId="0" applyFont="1" applyFill="1" applyAlignment="1">
      <alignment horizontal="center"/>
    </xf>
    <xf numFmtId="0" fontId="26" fillId="38" borderId="37" xfId="0" applyFont="1" applyFill="1" applyAlignment="1">
      <alignment horizontal="center"/>
    </xf>
    <xf numFmtId="0" fontId="26" fillId="39" borderId="38" xfId="0" applyFont="1" applyFill="1" applyAlignment="1">
      <alignment horizontal="center"/>
    </xf>
    <xf numFmtId="0" fontId="26" fillId="40" borderId="39" xfId="0" applyFont="1" applyFill="1" applyAlignment="1">
      <alignment horizontal="center"/>
    </xf>
    <xf numFmtId="0" fontId="26" fillId="41" borderId="40" xfId="0" applyFont="1" applyFill="1" applyAlignment="1">
      <alignment horizontal="center"/>
    </xf>
    <xf numFmtId="0" fontId="26" fillId="42" borderId="41" xfId="0" applyFont="1" applyFill="1" applyAlignment="1">
      <alignment horizontal="center"/>
    </xf>
    <xf numFmtId="0" fontId="26" fillId="0" borderId="42" xfId="0" applyFont="1" applyFill="1" applyBorder="1" applyAlignment="1">
      <alignment horizontal="center"/>
    </xf>
    <xf numFmtId="0" fontId="26" fillId="44" borderId="43" xfId="0" applyFont="1" applyFill="1" applyBorder="1" applyAlignment="1">
      <alignment horizontal="center"/>
    </xf>
    <xf numFmtId="166" fontId="0" fillId="0" borderId="31" xfId="0" applyNumberFormat="1" applyFill="1" applyBorder="1"/>
    <xf numFmtId="3" fontId="0" fillId="0" borderId="11" xfId="0" applyNumberFormat="1" applyFill="1" applyBorder="1" applyAlignment="1">
      <alignment horizontal="center"/>
    </xf>
    <xf numFmtId="0" fontId="0" fillId="34" borderId="33" xfId="0" applyFill="1"/>
    <xf numFmtId="0" fontId="0" fillId="45" borderId="44" xfId="0" applyFill="1"/>
    <xf numFmtId="0" fontId="0" fillId="36" borderId="35" xfId="0" applyFill="1"/>
    <xf numFmtId="0" fontId="0" fillId="46" borderId="45" xfId="0" applyFill="1"/>
    <xf numFmtId="0" fontId="0" fillId="47" borderId="46" xfId="0" applyFill="1"/>
    <xf numFmtId="0" fontId="0" fillId="48" borderId="47" xfId="0" applyFill="1"/>
    <xf numFmtId="0" fontId="0" fillId="49" borderId="48" xfId="0" applyFill="1"/>
    <xf numFmtId="0" fontId="0" fillId="50" borderId="49" xfId="0" applyFill="1"/>
    <xf numFmtId="0" fontId="0" fillId="51" borderId="50" xfId="0" applyFill="1"/>
    <xf numFmtId="0" fontId="0" fillId="52" borderId="51" xfId="0" applyFill="1"/>
    <xf numFmtId="168" fontId="0" fillId="52" borderId="51" xfId="0" applyNumberFormat="1" applyFill="1"/>
    <xf numFmtId="0" fontId="1" fillId="0" borderId="1" xfId="0" applyFont="1" applyFill="1" applyBorder="1" applyAlignment="1">
      <alignment horizontal="right"/>
    </xf>
    <xf numFmtId="166" fontId="0" fillId="0" borderId="0" xfId="0" applyNumberFormat="1" applyAlignment="1">
      <alignment horizontal="center"/>
    </xf>
    <xf numFmtId="168" fontId="0" fillId="0" borderId="0" xfId="0" applyNumberFormat="1"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2"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168" fontId="0" fillId="0" borderId="0" xfId="0" applyNumberFormat="1" applyAlignment="1">
      <alignment horizontal="right"/>
    </xf>
    <xf numFmtId="0" fontId="0" fillId="0" borderId="1" xfId="0" applyFill="1" applyBorder="1" applyAlignment="1">
      <alignment horizontal="right"/>
    </xf>
    <xf numFmtId="168" fontId="0" fillId="0" borderId="11" xfId="0" applyNumberFormat="1" applyFill="1" applyBorder="1"/>
    <xf numFmtId="168" fontId="0" fillId="45" borderId="44" xfId="0" applyNumberFormat="1" applyFill="1" applyAlignment="1">
      <alignment horizontal="center"/>
    </xf>
    <xf numFmtId="168" fontId="0" fillId="53" borderId="52" xfId="0" applyNumberFormat="1" applyFill="1" applyAlignment="1">
      <alignment horizontal="center"/>
    </xf>
    <xf numFmtId="168" fontId="0" fillId="54" borderId="53" xfId="0" applyNumberFormat="1" applyFill="1" applyAlignment="1">
      <alignment horizontal="center"/>
    </xf>
    <xf numFmtId="168" fontId="0" fillId="13" borderId="12" xfId="0" applyNumberFormat="1" applyFill="1" applyAlignment="1">
      <alignment horizontal="center"/>
    </xf>
    <xf numFmtId="168" fontId="0" fillId="50" borderId="49" xfId="0" applyNumberFormat="1" applyFill="1" applyAlignment="1">
      <alignment horizontal="center"/>
    </xf>
    <xf numFmtId="168" fontId="0" fillId="51" borderId="50" xfId="0" applyNumberFormat="1" applyFill="1" applyAlignment="1">
      <alignment horizontal="center"/>
    </xf>
    <xf numFmtId="168" fontId="0" fillId="52" borderId="51" xfId="0" applyNumberFormat="1" applyFill="1" applyAlignment="1">
      <alignment horizontal="center"/>
    </xf>
    <xf numFmtId="168" fontId="0" fillId="55" borderId="54" xfId="0" applyNumberFormat="1" applyFill="1" applyAlignment="1">
      <alignment horizontal="center"/>
    </xf>
    <xf numFmtId="168" fontId="0" fillId="56" borderId="55" xfId="0" applyNumberFormat="1" applyFill="1" applyAlignment="1">
      <alignment horizontal="center"/>
    </xf>
    <xf numFmtId="168" fontId="0" fillId="57" borderId="56" xfId="0" applyNumberFormat="1" applyFill="1" applyAlignment="1">
      <alignment horizontal="center"/>
    </xf>
    <xf numFmtId="168" fontId="0" fillId="58" borderId="57" xfId="0" applyNumberFormat="1" applyFill="1" applyAlignment="1">
      <alignment horizontal="center"/>
    </xf>
    <xf numFmtId="168" fontId="0" fillId="59" borderId="58" xfId="0" applyNumberFormat="1" applyFill="1" applyAlignment="1">
      <alignment horizontal="center"/>
    </xf>
    <xf numFmtId="168" fontId="0" fillId="60" borderId="59" xfId="0" applyNumberFormat="1" applyFill="1" applyAlignment="1">
      <alignment horizontal="center"/>
    </xf>
    <xf numFmtId="168" fontId="0" fillId="61" borderId="60" xfId="0" applyNumberFormat="1" applyFill="1" applyAlignment="1">
      <alignment horizontal="center"/>
    </xf>
    <xf numFmtId="168" fontId="0" fillId="62" borderId="61" xfId="0" applyNumberFormat="1" applyFill="1" applyAlignment="1">
      <alignment horizontal="center"/>
    </xf>
    <xf numFmtId="168" fontId="0" fillId="63" borderId="62" xfId="0" applyNumberFormat="1" applyFill="1" applyAlignment="1">
      <alignment horizontal="center"/>
    </xf>
    <xf numFmtId="168" fontId="0" fillId="64" borderId="63" xfId="0" applyNumberFormat="1" applyFill="1" applyAlignment="1">
      <alignment horizontal="center"/>
    </xf>
    <xf numFmtId="2" fontId="0" fillId="65" borderId="64" xfId="0" applyNumberFormat="1" applyFill="1" applyAlignment="1">
      <alignment horizontal="right"/>
    </xf>
    <xf numFmtId="166" fontId="0" fillId="65" borderId="64" xfId="0" applyNumberFormat="1" applyFill="1" applyAlignment="1">
      <alignment horizontal="right"/>
    </xf>
    <xf numFmtId="167" fontId="0" fillId="65" borderId="64" xfId="0" applyNumberFormat="1" applyFill="1" applyAlignment="1">
      <alignment horizontal="right"/>
    </xf>
    <xf numFmtId="168" fontId="0" fillId="65" borderId="64" xfId="0" applyNumberFormat="1" applyFill="1" applyAlignment="1">
      <alignment horizontal="right"/>
    </xf>
    <xf numFmtId="0" fontId="0" fillId="65" borderId="64" xfId="0" applyFill="1"/>
    <xf numFmtId="2" fontId="0" fillId="66" borderId="65" xfId="0" applyNumberFormat="1" applyFill="1" applyAlignment="1">
      <alignment horizontal="right"/>
    </xf>
    <xf numFmtId="166" fontId="0" fillId="66" borderId="65" xfId="0" applyNumberFormat="1" applyFill="1" applyAlignment="1">
      <alignment horizontal="right"/>
    </xf>
    <xf numFmtId="167" fontId="0" fillId="66" borderId="65" xfId="0" applyNumberFormat="1" applyFill="1" applyAlignment="1">
      <alignment horizontal="right"/>
    </xf>
    <xf numFmtId="168" fontId="0" fillId="66" borderId="65" xfId="0" applyNumberFormat="1" applyFill="1" applyAlignment="1">
      <alignment horizontal="right"/>
    </xf>
    <xf numFmtId="0" fontId="0" fillId="66" borderId="65" xfId="0" applyFill="1"/>
    <xf numFmtId="2" fontId="0" fillId="67" borderId="66" xfId="0" applyNumberFormat="1" applyFill="1" applyAlignment="1">
      <alignment horizontal="right"/>
    </xf>
    <xf numFmtId="166" fontId="0" fillId="67" borderId="66" xfId="0" applyNumberFormat="1" applyFill="1" applyAlignment="1">
      <alignment horizontal="right"/>
    </xf>
    <xf numFmtId="167" fontId="0" fillId="67" borderId="66" xfId="0" applyNumberFormat="1" applyFill="1" applyAlignment="1">
      <alignment horizontal="right"/>
    </xf>
    <xf numFmtId="168" fontId="0" fillId="67" borderId="66" xfId="0" applyNumberFormat="1" applyFill="1" applyAlignment="1">
      <alignment horizontal="right"/>
    </xf>
    <xf numFmtId="0" fontId="0" fillId="67" borderId="66" xfId="0" applyFill="1"/>
    <xf numFmtId="2" fontId="0" fillId="68" borderId="67" xfId="0" applyNumberFormat="1" applyFill="1" applyAlignment="1">
      <alignment horizontal="right"/>
    </xf>
    <xf numFmtId="166" fontId="0" fillId="68" borderId="67" xfId="0" applyNumberFormat="1" applyFill="1" applyAlignment="1">
      <alignment horizontal="right"/>
    </xf>
    <xf numFmtId="167" fontId="0" fillId="68" borderId="67" xfId="0" applyNumberFormat="1" applyFill="1" applyAlignment="1">
      <alignment horizontal="right"/>
    </xf>
    <xf numFmtId="168" fontId="0" fillId="68" borderId="67" xfId="0" applyNumberFormat="1" applyFill="1" applyAlignment="1">
      <alignment horizontal="right"/>
    </xf>
    <xf numFmtId="0" fontId="0" fillId="68" borderId="67" xfId="0" applyFill="1"/>
    <xf numFmtId="2" fontId="0" fillId="54" borderId="53" xfId="0" applyNumberFormat="1" applyFill="1" applyAlignment="1">
      <alignment horizontal="right"/>
    </xf>
    <xf numFmtId="166" fontId="0" fillId="54" borderId="53" xfId="0" applyNumberFormat="1" applyFill="1" applyAlignment="1">
      <alignment horizontal="right"/>
    </xf>
    <xf numFmtId="167" fontId="0" fillId="54" borderId="53" xfId="0" applyNumberFormat="1" applyFill="1" applyAlignment="1">
      <alignment horizontal="right"/>
    </xf>
    <xf numFmtId="168" fontId="0" fillId="54" borderId="53" xfId="0" applyNumberFormat="1" applyFill="1" applyAlignment="1">
      <alignment horizontal="right"/>
    </xf>
    <xf numFmtId="0" fontId="0" fillId="54" borderId="53" xfId="0" applyFill="1"/>
    <xf numFmtId="2" fontId="0" fillId="13" borderId="12" xfId="0" applyNumberFormat="1" applyFill="1" applyAlignment="1">
      <alignment horizontal="right"/>
    </xf>
    <xf numFmtId="166" fontId="0" fillId="13" borderId="12" xfId="0" applyNumberFormat="1" applyFill="1" applyAlignment="1">
      <alignment horizontal="right"/>
    </xf>
    <xf numFmtId="167" fontId="0" fillId="13" borderId="12" xfId="0" applyNumberFormat="1" applyFill="1" applyAlignment="1">
      <alignment horizontal="right"/>
    </xf>
    <xf numFmtId="168" fontId="0" fillId="13" borderId="12" xfId="0" applyNumberFormat="1" applyFill="1" applyAlignment="1">
      <alignment horizontal="right"/>
    </xf>
    <xf numFmtId="2" fontId="0" fillId="50" borderId="49" xfId="0" applyNumberFormat="1" applyFill="1" applyAlignment="1">
      <alignment horizontal="right"/>
    </xf>
    <xf numFmtId="166" fontId="0" fillId="50" borderId="49" xfId="0" applyNumberFormat="1" applyFill="1" applyAlignment="1">
      <alignment horizontal="right"/>
    </xf>
    <xf numFmtId="167" fontId="0" fillId="50" borderId="49" xfId="0" applyNumberFormat="1" applyFill="1" applyAlignment="1">
      <alignment horizontal="right"/>
    </xf>
    <xf numFmtId="168" fontId="0" fillId="50" borderId="49" xfId="0" applyNumberFormat="1" applyFill="1" applyAlignment="1">
      <alignment horizontal="right"/>
    </xf>
    <xf numFmtId="0" fontId="0" fillId="69" borderId="68" xfId="0" applyFill="1"/>
    <xf numFmtId="0" fontId="0" fillId="70" borderId="69" xfId="0" applyFill="1"/>
    <xf numFmtId="0" fontId="0" fillId="71" borderId="70" xfId="0" applyFill="1"/>
    <xf numFmtId="0" fontId="0" fillId="72" borderId="71" xfId="0" applyFill="1"/>
    <xf numFmtId="165" fontId="0" fillId="52" borderId="51" xfId="0" applyNumberFormat="1" applyFill="1"/>
    <xf numFmtId="2" fontId="0" fillId="52" borderId="51" xfId="0" applyNumberFormat="1" applyFill="1"/>
    <xf numFmtId="166" fontId="0" fillId="52" borderId="51" xfId="0" applyNumberFormat="1" applyFill="1"/>
    <xf numFmtId="167" fontId="0" fillId="52" borderId="51" xfId="0" applyNumberFormat="1" applyFill="1"/>
    <xf numFmtId="169" fontId="0" fillId="52" borderId="51" xfId="0" applyNumberFormat="1" applyFill="1"/>
    <xf numFmtId="166" fontId="0" fillId="53" borderId="52" xfId="0" applyNumberFormat="1" applyFill="1"/>
    <xf numFmtId="166" fontId="0" fillId="71" borderId="70" xfId="0" applyNumberFormat="1" applyFill="1"/>
    <xf numFmtId="166" fontId="0" fillId="48" borderId="47" xfId="0" applyNumberFormat="1" applyFill="1"/>
    <xf numFmtId="166" fontId="0" fillId="13" borderId="12" xfId="0" applyNumberFormat="1" applyFill="1"/>
    <xf numFmtId="166" fontId="0" fillId="50" borderId="49" xfId="0" applyNumberFormat="1" applyFill="1"/>
    <xf numFmtId="166" fontId="0" fillId="45" borderId="44" xfId="0" applyNumberFormat="1" applyFill="1"/>
    <xf numFmtId="166" fontId="0" fillId="69" borderId="68" xfId="0" applyNumberFormat="1" applyFill="1"/>
    <xf numFmtId="166" fontId="0" fillId="46" borderId="45" xfId="0" applyNumberFormat="1" applyFill="1"/>
    <xf numFmtId="166" fontId="0" fillId="49" borderId="48" xfId="0" applyNumberFormat="1" applyFill="1"/>
    <xf numFmtId="166" fontId="0" fillId="65" borderId="64" xfId="0" applyNumberFormat="1" applyFill="1"/>
    <xf numFmtId="166" fontId="0" fillId="73" borderId="72" xfId="0" applyNumberFormat="1" applyFill="1"/>
    <xf numFmtId="166" fontId="0" fillId="67" borderId="66" xfId="0" applyNumberFormat="1" applyFill="1"/>
    <xf numFmtId="166" fontId="0" fillId="68" borderId="67" xfId="0" applyNumberFormat="1" applyFill="1"/>
    <xf numFmtId="166" fontId="0" fillId="70" borderId="69" xfId="0" applyNumberFormat="1" applyFill="1"/>
    <xf numFmtId="166" fontId="0" fillId="54" borderId="53" xfId="0" applyNumberFormat="1" applyFill="1"/>
    <xf numFmtId="0" fontId="0" fillId="0" borderId="10" xfId="0" applyFill="1" applyBorder="1"/>
    <xf numFmtId="0" fontId="0" fillId="0" borderId="73" xfId="0" applyFill="1" applyBorder="1"/>
    <xf numFmtId="0" fontId="0" fillId="0" borderId="74" xfId="0" applyFill="1" applyBorder="1"/>
    <xf numFmtId="0" fontId="1" fillId="0" borderId="75" xfId="0" applyFont="1" applyFill="1" applyBorder="1" applyAlignment="1">
      <alignment horizontal="right"/>
    </xf>
    <xf numFmtId="0" fontId="1" fillId="0" borderId="74" xfId="0" applyFont="1" applyFill="1" applyBorder="1" applyAlignment="1">
      <alignment horizontal="right"/>
    </xf>
    <xf numFmtId="0" fontId="0" fillId="0" borderId="76" xfId="0" applyFill="1" applyBorder="1"/>
    <xf numFmtId="166" fontId="0" fillId="34" borderId="33" xfId="0" applyNumberFormat="1" applyFill="1"/>
    <xf numFmtId="166" fontId="0" fillId="37" borderId="36" xfId="0" applyNumberFormat="1" applyFill="1"/>
    <xf numFmtId="166" fontId="0" fillId="38" borderId="37" xfId="0" applyNumberFormat="1" applyFill="1"/>
    <xf numFmtId="166" fontId="0" fillId="78" borderId="77" xfId="0" applyNumberFormat="1" applyFill="1"/>
    <xf numFmtId="166" fontId="0" fillId="64" borderId="63" xfId="0" applyNumberFormat="1" applyFill="1"/>
    <xf numFmtId="0" fontId="50" fillId="0" borderId="0" xfId="0" applyFont="1"/>
    <xf numFmtId="0" fontId="0" fillId="17" borderId="16" xfId="0" applyFill="1" applyBorder="1"/>
    <xf numFmtId="0" fontId="0" fillId="18" borderId="17" xfId="0" applyFill="1" applyBorder="1"/>
    <xf numFmtId="0" fontId="0" fillId="79" borderId="78" xfId="0" applyFill="1" applyBorder="1"/>
    <xf numFmtId="0" fontId="0" fillId="80" borderId="79" xfId="0" applyFill="1" applyBorder="1"/>
    <xf numFmtId="169" fontId="50" fillId="0" borderId="0" xfId="0" applyNumberFormat="1" applyFont="1"/>
    <xf numFmtId="165" fontId="0" fillId="8" borderId="7" xfId="0" applyNumberFormat="1" applyFill="1" applyBorder="1"/>
    <xf numFmtId="2" fontId="0" fillId="8" borderId="7" xfId="0" applyNumberFormat="1" applyFill="1" applyBorder="1"/>
    <xf numFmtId="168" fontId="0" fillId="8" borderId="7" xfId="0" applyNumberFormat="1" applyFill="1" applyBorder="1"/>
    <xf numFmtId="0" fontId="0" fillId="53" borderId="52" xfId="0" applyFill="1"/>
    <xf numFmtId="166" fontId="0" fillId="81" borderId="80" xfId="0" applyNumberFormat="1" applyFill="1"/>
    <xf numFmtId="0" fontId="1" fillId="0" borderId="31" xfId="0" applyFont="1" applyFill="1" applyBorder="1" applyAlignment="1">
      <alignment horizontal="right"/>
    </xf>
    <xf numFmtId="0" fontId="0" fillId="0" borderId="81" xfId="0" applyFill="1" applyBorder="1"/>
    <xf numFmtId="1" fontId="50" fillId="0" borderId="0" xfId="0" applyNumberFormat="1" applyFont="1"/>
    <xf numFmtId="165" fontId="50" fillId="0" borderId="0" xfId="0" applyNumberFormat="1" applyFont="1"/>
    <xf numFmtId="2" fontId="50" fillId="0" borderId="0" xfId="0" applyNumberFormat="1" applyFont="1"/>
    <xf numFmtId="166" fontId="50" fillId="0" borderId="0" xfId="0" applyNumberFormat="1" applyFont="1"/>
    <xf numFmtId="167" fontId="50" fillId="0" borderId="0" xfId="0" applyNumberFormat="1" applyFont="1"/>
    <xf numFmtId="168" fontId="50" fillId="0" borderId="0" xfId="0" applyNumberFormat="1" applyFont="1"/>
    <xf numFmtId="168" fontId="0" fillId="65" borderId="64" xfId="0" applyNumberFormat="1" applyFill="1"/>
    <xf numFmtId="168" fontId="0" fillId="69" borderId="68" xfId="0" applyNumberFormat="1" applyFill="1"/>
    <xf numFmtId="168" fontId="0" fillId="53" borderId="52" xfId="0" applyNumberFormat="1" applyFill="1"/>
    <xf numFmtId="168" fontId="0" fillId="71" borderId="70" xfId="0" applyNumberFormat="1" applyFill="1"/>
    <xf numFmtId="168" fontId="0" fillId="54" borderId="53" xfId="0" applyNumberFormat="1" applyFill="1"/>
    <xf numFmtId="168" fontId="0" fillId="13" borderId="12" xfId="0" applyNumberFormat="1" applyFill="1"/>
    <xf numFmtId="168" fontId="0" fillId="50" borderId="49" xfId="0" applyNumberFormat="1" applyFill="1"/>
    <xf numFmtId="11" fontId="0" fillId="0" borderId="0" xfId="0" applyNumberFormat="1"/>
    <xf numFmtId="11" fontId="1" fillId="0" borderId="0" xfId="0" applyNumberFormat="1" applyFont="1" applyAlignment="1">
      <alignment horizontal="center"/>
    </xf>
    <xf numFmtId="11" fontId="0" fillId="50" borderId="49" xfId="0" applyNumberFormat="1" applyFill="1" applyAlignment="1">
      <alignment horizontal="right"/>
    </xf>
    <xf numFmtId="11" fontId="0" fillId="52" borderId="51" xfId="0" applyNumberFormat="1" applyFill="1" applyAlignment="1">
      <alignment horizontal="center"/>
    </xf>
    <xf numFmtId="169" fontId="0" fillId="0" borderId="11" xfId="0" applyNumberFormat="1" applyFill="1" applyBorder="1"/>
    <xf numFmtId="0" fontId="0" fillId="0" borderId="11" xfId="0" applyFill="1" applyBorder="1" applyAlignment="1">
      <alignment horizontal="right"/>
    </xf>
    <xf numFmtId="0" fontId="0" fillId="0" borderId="42" xfId="0" applyFill="1" applyBorder="1"/>
    <xf numFmtId="0" fontId="0" fillId="0" borderId="82" xfId="0" applyFill="1" applyBorder="1"/>
    <xf numFmtId="0" fontId="0" fillId="25" borderId="24" xfId="0" applyFill="1"/>
    <xf numFmtId="0" fontId="0" fillId="26" borderId="25" xfId="0" applyFill="1"/>
    <xf numFmtId="0" fontId="0" fillId="84" borderId="83" xfId="0" applyFill="1"/>
    <xf numFmtId="0" fontId="0" fillId="85" borderId="84" xfId="0" applyFill="1"/>
    <xf numFmtId="0" fontId="0" fillId="86" borderId="85" xfId="0" applyFill="1"/>
    <xf numFmtId="0" fontId="0" fillId="87" borderId="86" xfId="0" applyFill="1"/>
    <xf numFmtId="0" fontId="0" fillId="31" borderId="30" xfId="0" applyFill="1"/>
    <xf numFmtId="0" fontId="0" fillId="88" borderId="87" xfId="0" applyFill="1"/>
    <xf numFmtId="0" fontId="0" fillId="89" borderId="88" xfId="0" applyFill="1"/>
    <xf numFmtId="0" fontId="0" fillId="90" borderId="89" xfId="0" applyFill="1"/>
    <xf numFmtId="0" fontId="0" fillId="91" borderId="90" xfId="0" applyFill="1"/>
    <xf numFmtId="0" fontId="0" fillId="92" borderId="91" xfId="0" applyFill="1"/>
    <xf numFmtId="0" fontId="0" fillId="29" borderId="28" xfId="0" applyFill="1"/>
    <xf numFmtId="0" fontId="0" fillId="30" borderId="29" xfId="0" applyFill="1"/>
    <xf numFmtId="0" fontId="0" fillId="27" borderId="26" xfId="0" applyFill="1"/>
    <xf numFmtId="0" fontId="0" fillId="93" borderId="92" xfId="0" applyFill="1"/>
    <xf numFmtId="169" fontId="0" fillId="30" borderId="29" xfId="0" applyNumberFormat="1" applyFill="1"/>
    <xf numFmtId="169" fontId="0" fillId="52" borderId="51" xfId="0" applyNumberFormat="1" applyFill="1" applyAlignment="1">
      <alignment horizontal="center"/>
    </xf>
    <xf numFmtId="0" fontId="0" fillId="15" borderId="14" xfId="0" applyFill="1" applyBorder="1"/>
    <xf numFmtId="0" fontId="0" fillId="16" borderId="15" xfId="0" applyFill="1" applyBorder="1"/>
    <xf numFmtId="0" fontId="0" fillId="94" borderId="93" xfId="0" applyFill="1" applyBorder="1"/>
    <xf numFmtId="0" fontId="0" fillId="95" borderId="94" xfId="0" applyFill="1" applyBorder="1"/>
    <xf numFmtId="0" fontId="0" fillId="96" borderId="95" xfId="0" applyFill="1" applyBorder="1"/>
    <xf numFmtId="0" fontId="0" fillId="97" borderId="96" xfId="0" applyFill="1" applyBorder="1"/>
    <xf numFmtId="0" fontId="0" fillId="98" borderId="97" xfId="0" applyFill="1" applyBorder="1"/>
    <xf numFmtId="0" fontId="0" fillId="99" borderId="98" xfId="0" applyFill="1" applyBorder="1"/>
    <xf numFmtId="0" fontId="0" fillId="100" borderId="99" xfId="0" applyFill="1" applyBorder="1"/>
    <xf numFmtId="0" fontId="0" fillId="101" borderId="100" xfId="0" applyFill="1" applyBorder="1"/>
    <xf numFmtId="0" fontId="0" fillId="102" borderId="101" xfId="0" applyFill="1" applyBorder="1"/>
    <xf numFmtId="0" fontId="0" fillId="103" borderId="102" xfId="0" applyFill="1" applyBorder="1"/>
    <xf numFmtId="0" fontId="0" fillId="28" borderId="27" xfId="0" applyFill="1"/>
    <xf numFmtId="0" fontId="0" fillId="104" borderId="103" xfId="0" applyFill="1"/>
    <xf numFmtId="0" fontId="1" fillId="0" borderId="11" xfId="0" applyFont="1" applyFill="1" applyBorder="1" applyAlignment="1">
      <alignment horizontal="right"/>
    </xf>
    <xf numFmtId="0" fontId="0" fillId="0" borderId="104" xfId="0" applyFill="1" applyBorder="1"/>
    <xf numFmtId="166" fontId="0" fillId="47" borderId="46" xfId="0" applyNumberFormat="1" applyFill="1"/>
    <xf numFmtId="166" fontId="0" fillId="106" borderId="105" xfId="0" applyNumberFormat="1" applyFill="1"/>
    <xf numFmtId="0" fontId="62" fillId="0" borderId="11" xfId="0" applyFont="1" applyFill="1" applyBorder="1" applyAlignment="1">
      <alignment horizontal="center"/>
    </xf>
    <xf numFmtId="49" fontId="0" fillId="0" borderId="0" xfId="0" applyNumberFormat="1"/>
    <xf numFmtId="164" fontId="0" fillId="0" borderId="0" xfId="0" applyNumberFormat="1" applyAlignment="1">
      <alignment horizontal="center"/>
    </xf>
    <xf numFmtId="167" fontId="0" fillId="30" borderId="29" xfId="0" applyNumberFormat="1" applyFill="1"/>
    <xf numFmtId="168" fontId="0" fillId="30" borderId="29" xfId="0" applyNumberFormat="1" applyFill="1"/>
    <xf numFmtId="175" fontId="0" fillId="0" borderId="0" xfId="0" applyNumberFormat="1"/>
    <xf numFmtId="165" fontId="0" fillId="30" borderId="29" xfId="0" applyNumberFormat="1" applyFill="1"/>
    <xf numFmtId="2" fontId="0" fillId="30" borderId="29" xfId="0" applyNumberFormat="1" applyFill="1"/>
    <xf numFmtId="166" fontId="0" fillId="30" borderId="29" xfId="0" applyNumberFormat="1" applyFill="1"/>
    <xf numFmtId="167" fontId="0" fillId="0" borderId="0" xfId="0" applyNumberFormat="1" applyAlignment="1">
      <alignment horizontal="center"/>
    </xf>
    <xf numFmtId="169" fontId="0" fillId="0" borderId="0" xfId="0" applyNumberFormat="1" applyAlignment="1">
      <alignment horizontal="center"/>
    </xf>
    <xf numFmtId="170" fontId="0" fillId="0" borderId="0" xfId="0" applyNumberFormat="1"/>
    <xf numFmtId="1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xf>
    <xf numFmtId="176" fontId="0" fillId="0" borderId="0" xfId="0" applyNumberFormat="1"/>
    <xf numFmtId="169" fontId="0" fillId="50" borderId="49" xfId="0" applyNumberFormat="1" applyFill="1" applyAlignment="1">
      <alignment horizontal="right"/>
    </xf>
    <xf numFmtId="0" fontId="2" fillId="0" borderId="11" xfId="0" applyFont="1" applyFill="1" applyBorder="1"/>
    <xf numFmtId="170" fontId="0" fillId="50" borderId="49" xfId="0" applyNumberFormat="1" applyFill="1" applyAlignment="1">
      <alignment horizontal="right"/>
    </xf>
    <xf numFmtId="165" fontId="1" fillId="0" borderId="11" xfId="0" applyNumberFormat="1" applyFont="1" applyFill="1" applyBorder="1" applyAlignment="1">
      <alignment horizontal="center"/>
    </xf>
    <xf numFmtId="165" fontId="2" fillId="0" borderId="11" xfId="0" applyNumberFormat="1" applyFont="1" applyFill="1" applyBorder="1"/>
    <xf numFmtId="170" fontId="0" fillId="52" borderId="51" xfId="0" applyNumberFormat="1" applyFill="1" applyAlignment="1">
      <alignment horizontal="center"/>
    </xf>
    <xf numFmtId="170" fontId="0" fillId="52" borderId="51" xfId="0" applyNumberFormat="1" applyFill="1"/>
    <xf numFmtId="170" fontId="50" fillId="0" borderId="0" xfId="0" applyNumberFormat="1" applyFont="1"/>
    <xf numFmtId="166" fontId="0" fillId="35" borderId="34" xfId="0" applyNumberFormat="1" applyFill="1"/>
    <xf numFmtId="166" fontId="0" fillId="51" borderId="50" xfId="0" applyNumberFormat="1" applyFill="1"/>
    <xf numFmtId="0" fontId="0" fillId="35" borderId="34" xfId="0" applyFill="1"/>
    <xf numFmtId="0" fontId="0" fillId="37" borderId="36" xfId="0" applyFill="1"/>
    <xf numFmtId="0" fontId="0" fillId="38" borderId="37" xfId="0" applyFill="1"/>
    <xf numFmtId="0" fontId="0" fillId="106" borderId="105" xfId="0" applyFill="1"/>
    <xf numFmtId="0" fontId="0" fillId="39" borderId="38" xfId="0" applyFill="1"/>
    <xf numFmtId="0" fontId="28" fillId="0" borderId="0" xfId="0" applyFont="1"/>
    <xf numFmtId="0" fontId="28" fillId="0" borderId="0" xfId="0" applyFont="1" applyAlignment="1">
      <alignment horizontal="right"/>
    </xf>
    <xf numFmtId="170" fontId="0" fillId="30" borderId="29" xfId="0" applyNumberFormat="1" applyFill="1"/>
    <xf numFmtId="0" fontId="0" fillId="107" borderId="106" xfId="0" applyFill="1"/>
    <xf numFmtId="0" fontId="61" fillId="0" borderId="0" xfId="0" applyFont="1"/>
    <xf numFmtId="0" fontId="0" fillId="78" borderId="77" xfId="0" applyFill="1"/>
    <xf numFmtId="0" fontId="0" fillId="64" borderId="63" xfId="0" applyFill="1"/>
    <xf numFmtId="0" fontId="0" fillId="108" borderId="107" xfId="0" applyFill="1"/>
    <xf numFmtId="0" fontId="0" fillId="109" borderId="108" xfId="0" applyFill="1"/>
    <xf numFmtId="0" fontId="0" fillId="110" borderId="109" xfId="0" applyFill="1"/>
    <xf numFmtId="0" fontId="0" fillId="111" borderId="110" xfId="0" applyFill="1"/>
    <xf numFmtId="0" fontId="0" fillId="0" borderId="111" xfId="0" applyFill="1" applyBorder="1"/>
    <xf numFmtId="0" fontId="0" fillId="0" borderId="112" xfId="0" applyFill="1" applyBorder="1"/>
    <xf numFmtId="0" fontId="0" fillId="0" borderId="113" xfId="0" applyFill="1" applyBorder="1"/>
    <xf numFmtId="0" fontId="0" fillId="0" borderId="114" xfId="0" applyFill="1" applyBorder="1"/>
    <xf numFmtId="0" fontId="0" fillId="116" borderId="115" xfId="0" applyFill="1" applyBorder="1"/>
    <xf numFmtId="0" fontId="0" fillId="117" borderId="116" xfId="0" applyFill="1" applyBorder="1"/>
    <xf numFmtId="0" fontId="0" fillId="118" borderId="117" xfId="0" applyFill="1" applyBorder="1"/>
    <xf numFmtId="0" fontId="0" fillId="119" borderId="118" xfId="0" applyFill="1" applyBorder="1"/>
    <xf numFmtId="0" fontId="0" fillId="120" borderId="119" xfId="0" applyFill="1" applyBorder="1"/>
    <xf numFmtId="0" fontId="0" fillId="121" borderId="120" xfId="0" applyFill="1" applyBorder="1"/>
    <xf numFmtId="0" fontId="0" fillId="122" borderId="121" xfId="0" applyFill="1" applyBorder="1"/>
    <xf numFmtId="0" fontId="0" fillId="123" borderId="122" xfId="0" applyFill="1" applyBorder="1"/>
    <xf numFmtId="0" fontId="0" fillId="124" borderId="123" xfId="0" applyFill="1" applyBorder="1"/>
    <xf numFmtId="0" fontId="0" fillId="125" borderId="124" xfId="0" applyFill="1" applyBorder="1"/>
    <xf numFmtId="0" fontId="0" fillId="126" borderId="125" xfId="0" applyFill="1" applyBorder="1"/>
    <xf numFmtId="0" fontId="0" fillId="127" borderId="126" xfId="0" applyFill="1" applyBorder="1"/>
    <xf numFmtId="0" fontId="0" fillId="128" borderId="127" xfId="0" applyFill="1" applyBorder="1"/>
    <xf numFmtId="0" fontId="0" fillId="129" borderId="128" xfId="0" applyFill="1" applyBorder="1"/>
    <xf numFmtId="0" fontId="0" fillId="130" borderId="129" xfId="0" applyFill="1" applyBorder="1"/>
    <xf numFmtId="0" fontId="0" fillId="131" borderId="130" xfId="0" applyFill="1" applyBorder="1"/>
    <xf numFmtId="0" fontId="0" fillId="0" borderId="131" xfId="0" applyFill="1" applyBorder="1"/>
    <xf numFmtId="0" fontId="1" fillId="0" borderId="73" xfId="0" applyFont="1" applyFill="1" applyBorder="1" applyAlignment="1">
      <alignment horizontal="right"/>
    </xf>
    <xf numFmtId="0" fontId="0" fillId="0" borderId="132" xfId="0" applyFill="1" applyBorder="1"/>
    <xf numFmtId="0" fontId="26" fillId="134" borderId="133" xfId="0" applyFont="1" applyFill="1" applyBorder="1" applyAlignment="1">
      <alignment horizontal="center"/>
    </xf>
    <xf numFmtId="0" fontId="0" fillId="135" borderId="134" xfId="0" applyFill="1" applyBorder="1"/>
    <xf numFmtId="0" fontId="0" fillId="136" borderId="135" xfId="0" applyFill="1" applyBorder="1"/>
    <xf numFmtId="0" fontId="0" fillId="137" borderId="136" xfId="0" applyFill="1" applyBorder="1"/>
    <xf numFmtId="0" fontId="0" fillId="138" borderId="137" xfId="0" applyFill="1" applyBorder="1"/>
    <xf numFmtId="0" fontId="0" fillId="139" borderId="138" xfId="0" applyFill="1" applyBorder="1"/>
    <xf numFmtId="0" fontId="0" fillId="140" borderId="139" xfId="0" applyFill="1" applyBorder="1"/>
    <xf numFmtId="0" fontId="0" fillId="141" borderId="140" xfId="0" applyFill="1" applyBorder="1"/>
    <xf numFmtId="0" fontId="0" fillId="142" borderId="141" xfId="0" applyFill="1" applyBorder="1"/>
    <xf numFmtId="0" fontId="0" fillId="143" borderId="142" xfId="0" applyFill="1" applyBorder="1"/>
    <xf numFmtId="0" fontId="0" fillId="144" borderId="143" xfId="0" applyFill="1" applyBorder="1"/>
    <xf numFmtId="0" fontId="0" fillId="145" borderId="144" xfId="0" applyFill="1" applyBorder="1"/>
    <xf numFmtId="0" fontId="0" fillId="146" borderId="145" xfId="0" applyFill="1" applyBorder="1"/>
    <xf numFmtId="0" fontId="0" fillId="147" borderId="146" xfId="0" applyFill="1" applyBorder="1"/>
    <xf numFmtId="0" fontId="0" fillId="148" borderId="147" xfId="0" applyFill="1" applyBorder="1"/>
    <xf numFmtId="0" fontId="0" fillId="149" borderId="148" xfId="0" applyFill="1" applyBorder="1"/>
    <xf numFmtId="0" fontId="0" fillId="150" borderId="149" xfId="0" applyFill="1" applyBorder="1"/>
    <xf numFmtId="0" fontId="0" fillId="151" borderId="150" xfId="0" applyFill="1" applyBorder="1"/>
    <xf numFmtId="0" fontId="0" fillId="152" borderId="151" xfId="0" applyFill="1" applyBorder="1"/>
    <xf numFmtId="0" fontId="0" fillId="153" borderId="152" xfId="0" applyFill="1" applyBorder="1"/>
    <xf numFmtId="0" fontId="0" fillId="154" borderId="153" xfId="0" applyFill="1" applyBorder="1"/>
    <xf numFmtId="0" fontId="0" fillId="155" borderId="154" xfId="0" applyFill="1" applyBorder="1"/>
    <xf numFmtId="0" fontId="0" fillId="156" borderId="155" xfId="0" applyFill="1" applyBorder="1"/>
    <xf numFmtId="0" fontId="0" fillId="157" borderId="156" xfId="0" applyFill="1" applyBorder="1"/>
    <xf numFmtId="0" fontId="0" fillId="158" borderId="157" xfId="0" applyFill="1" applyBorder="1"/>
    <xf numFmtId="0" fontId="0" fillId="159" borderId="158" xfId="0" applyFill="1" applyBorder="1"/>
    <xf numFmtId="0" fontId="0" fillId="160" borderId="159" xfId="0" applyFill="1" applyBorder="1"/>
    <xf numFmtId="0" fontId="0" fillId="161" borderId="160" xfId="0" applyFill="1" applyBorder="1"/>
    <xf numFmtId="0" fontId="1" fillId="0" borderId="42" xfId="0" applyFont="1" applyFill="1" applyBorder="1"/>
    <xf numFmtId="0" fontId="1" fillId="0" borderId="42" xfId="0" applyFont="1" applyFill="1" applyBorder="1" applyAlignment="1">
      <alignment horizontal="center"/>
    </xf>
    <xf numFmtId="0" fontId="0" fillId="162" borderId="161" xfId="0" applyFill="1"/>
    <xf numFmtId="0" fontId="0" fillId="41" borderId="40" xfId="0" applyFill="1"/>
    <xf numFmtId="0" fontId="0" fillId="42" borderId="41" xfId="0" applyFill="1"/>
    <xf numFmtId="0" fontId="0" fillId="163" borderId="162" xfId="0" applyFill="1"/>
    <xf numFmtId="0" fontId="3" fillId="42" borderId="41" xfId="0" applyFont="1" applyFill="1"/>
    <xf numFmtId="0" fontId="58" fillId="42" borderId="41" xfId="0" applyFont="1" applyFill="1"/>
    <xf numFmtId="0" fontId="64" fillId="42" borderId="41" xfId="0" applyFont="1" applyFill="1"/>
    <xf numFmtId="0" fontId="65" fillId="42" borderId="41" xfId="0" applyFont="1" applyFill="1"/>
    <xf numFmtId="0" fontId="66" fillId="42" borderId="41" xfId="0" applyFont="1" applyFill="1"/>
    <xf numFmtId="0" fontId="21" fillId="42" borderId="41" xfId="0" applyFont="1" applyFill="1"/>
    <xf numFmtId="0" fontId="67" fillId="42" borderId="41" xfId="0" applyFont="1" applyFill="1"/>
    <xf numFmtId="0" fontId="67" fillId="0" borderId="0" xfId="0" applyFont="1"/>
    <xf numFmtId="0" fontId="0" fillId="0" borderId="163" xfId="0" applyFill="1" applyBorder="1"/>
    <xf numFmtId="0" fontId="0" fillId="0" borderId="164" xfId="0" applyFill="1" applyBorder="1" applyAlignment="1">
      <alignment horizontal="center"/>
    </xf>
    <xf numFmtId="0" fontId="0" fillId="0" borderId="165" xfId="0" applyFill="1" applyBorder="1" applyAlignment="1">
      <alignment horizontal="center"/>
    </xf>
    <xf numFmtId="0" fontId="0" fillId="0" borderId="164" xfId="0" applyFill="1" applyBorder="1"/>
    <xf numFmtId="0" fontId="0" fillId="0" borderId="166" xfId="0" applyFill="1" applyBorder="1" applyAlignment="1">
      <alignment horizontal="center"/>
    </xf>
    <xf numFmtId="0" fontId="1" fillId="0" borderId="164" xfId="0" applyFont="1" applyFill="1" applyBorder="1" applyAlignment="1">
      <alignment horizontal="right"/>
    </xf>
    <xf numFmtId="0" fontId="1" fillId="0" borderId="166" xfId="0" applyFont="1" applyFill="1" applyBorder="1" applyAlignment="1">
      <alignment horizontal="right"/>
    </xf>
    <xf numFmtId="0" fontId="1" fillId="0" borderId="167" xfId="0" applyFont="1" applyFill="1" applyBorder="1" applyAlignment="1">
      <alignment horizontal="right"/>
    </xf>
    <xf numFmtId="0" fontId="0" fillId="0" borderId="165" xfId="0" applyFill="1" applyBorder="1"/>
    <xf numFmtId="0" fontId="1" fillId="0" borderId="168" xfId="0" applyFont="1" applyFill="1" applyBorder="1" applyAlignment="1">
      <alignment horizontal="right"/>
    </xf>
    <xf numFmtId="0" fontId="1" fillId="0" borderId="169" xfId="0" applyFont="1" applyFill="1" applyBorder="1" applyAlignment="1">
      <alignment horizontal="right"/>
    </xf>
    <xf numFmtId="174" fontId="28" fillId="0" borderId="0" xfId="0" applyNumberFormat="1" applyFont="1" applyAlignment="1">
      <alignment horizontal="left"/>
    </xf>
    <xf numFmtId="174" fontId="32" fillId="0" borderId="0" xfId="0" applyNumberFormat="1" applyFont="1" applyAlignment="1">
      <alignment horizontal="left"/>
    </xf>
    <xf numFmtId="0" fontId="68" fillId="0" borderId="0" xfId="0" applyFont="1" applyAlignment="1">
      <alignment horizontal="center"/>
    </xf>
    <xf numFmtId="174" fontId="34" fillId="0" borderId="0" xfId="0" applyNumberFormat="1" applyFont="1" applyAlignment="1">
      <alignment horizontal="left"/>
    </xf>
    <xf numFmtId="0" fontId="69" fillId="0" borderId="0" xfId="0" applyFont="1" applyAlignment="1">
      <alignment horizontal="center"/>
    </xf>
    <xf numFmtId="174" fontId="36" fillId="0" borderId="0" xfId="0" applyNumberFormat="1" applyFont="1" applyAlignment="1">
      <alignment horizontal="left"/>
    </xf>
    <xf numFmtId="0" fontId="70" fillId="0" borderId="0" xfId="0" applyFont="1" applyAlignment="1">
      <alignment horizontal="center"/>
    </xf>
    <xf numFmtId="174" fontId="38" fillId="0" borderId="0" xfId="0" applyNumberFormat="1" applyFont="1" applyAlignment="1">
      <alignment horizontal="left"/>
    </xf>
    <xf numFmtId="0" fontId="71" fillId="0" borderId="0" xfId="0" applyFont="1" applyAlignment="1">
      <alignment horizontal="center"/>
    </xf>
    <xf numFmtId="174" fontId="40" fillId="0" borderId="0" xfId="0" applyNumberFormat="1" applyFont="1" applyAlignment="1">
      <alignment horizontal="left"/>
    </xf>
    <xf numFmtId="0" fontId="72" fillId="0" borderId="0" xfId="0" applyFont="1" applyAlignment="1">
      <alignment horizontal="center"/>
    </xf>
    <xf numFmtId="174" fontId="42" fillId="0" borderId="0" xfId="0" applyNumberFormat="1" applyFont="1" applyAlignment="1">
      <alignment horizontal="left"/>
    </xf>
    <xf numFmtId="0" fontId="73" fillId="0" borderId="0" xfId="0" applyFont="1" applyAlignment="1">
      <alignment horizontal="center"/>
    </xf>
    <xf numFmtId="174" fontId="30" fillId="0" borderId="0" xfId="0" applyNumberFormat="1" applyFont="1" applyAlignment="1">
      <alignment horizontal="left"/>
    </xf>
    <xf numFmtId="0" fontId="74" fillId="0" borderId="0" xfId="0" applyFont="1" applyAlignment="1">
      <alignment horizontal="center"/>
    </xf>
    <xf numFmtId="0" fontId="62" fillId="0" borderId="0" xfId="0" applyFont="1" applyAlignment="1">
      <alignment horizontal="center"/>
    </xf>
    <xf numFmtId="174" fontId="75" fillId="0" borderId="0" xfId="0" applyNumberFormat="1" applyFont="1" applyAlignment="1">
      <alignment horizontal="left"/>
    </xf>
    <xf numFmtId="0" fontId="76" fillId="0" borderId="0" xfId="0" applyFont="1" applyAlignment="1">
      <alignment horizontal="center"/>
    </xf>
    <xf numFmtId="174" fontId="0" fillId="0" borderId="0" xfId="0" applyNumberFormat="1" applyAlignment="1">
      <alignment horizontal="left"/>
    </xf>
    <xf numFmtId="0" fontId="67" fillId="42" borderId="41" xfId="0" applyFont="1" applyFill="1" applyAlignment="1">
      <alignment horizontal="left"/>
    </xf>
    <xf numFmtId="0" fontId="1" fillId="0" borderId="0" xfId="0" applyFont="1" applyAlignment="1">
      <alignment horizontal="left"/>
    </xf>
    <xf numFmtId="165" fontId="67" fillId="42" borderId="41" xfId="0" applyNumberFormat="1" applyFont="1" applyFill="1" applyAlignment="1">
      <alignment horizontal="left"/>
    </xf>
    <xf numFmtId="165" fontId="1" fillId="0" borderId="0" xfId="0" applyNumberFormat="1" applyFont="1" applyAlignment="1">
      <alignment horizontal="left"/>
    </xf>
    <xf numFmtId="2" fontId="67" fillId="42" borderId="41" xfId="0" applyNumberFormat="1" applyFont="1" applyFill="1" applyAlignment="1">
      <alignment horizontal="left"/>
    </xf>
    <xf numFmtId="2" fontId="1" fillId="0" borderId="0" xfId="0" applyNumberFormat="1" applyFont="1" applyAlignment="1">
      <alignment horizontal="left"/>
    </xf>
    <xf numFmtId="166" fontId="67" fillId="42" borderId="41" xfId="0" applyNumberFormat="1" applyFont="1" applyFill="1" applyAlignment="1">
      <alignment horizontal="left"/>
    </xf>
    <xf numFmtId="166" fontId="1" fillId="0" borderId="0" xfId="0" applyNumberFormat="1" applyFont="1" applyAlignment="1">
      <alignment horizontal="left"/>
    </xf>
    <xf numFmtId="167" fontId="67" fillId="42" borderId="41" xfId="0" applyNumberFormat="1" applyFont="1" applyFill="1" applyAlignment="1">
      <alignment horizontal="left"/>
    </xf>
    <xf numFmtId="167" fontId="1" fillId="0" borderId="0" xfId="0" applyNumberFormat="1" applyFont="1" applyAlignment="1">
      <alignment horizontal="left"/>
    </xf>
    <xf numFmtId="168" fontId="67" fillId="42" borderId="41" xfId="0" applyNumberFormat="1" applyFont="1" applyFill="1" applyAlignment="1">
      <alignment horizontal="left"/>
    </xf>
    <xf numFmtId="168" fontId="1" fillId="0" borderId="0" xfId="0" applyNumberFormat="1" applyFont="1" applyAlignment="1">
      <alignment horizontal="left"/>
    </xf>
    <xf numFmtId="169" fontId="67" fillId="42" borderId="41" xfId="0" applyNumberFormat="1" applyFont="1" applyFill="1" applyAlignment="1">
      <alignment horizontal="left"/>
    </xf>
    <xf numFmtId="169" fontId="1" fillId="0" borderId="0" xfId="0" applyNumberFormat="1" applyFont="1" applyAlignment="1">
      <alignment horizontal="left"/>
    </xf>
    <xf numFmtId="170" fontId="67" fillId="42" borderId="41" xfId="0" applyNumberFormat="1" applyFont="1" applyFill="1" applyAlignment="1">
      <alignment horizontal="left"/>
    </xf>
    <xf numFmtId="170" fontId="1" fillId="0" borderId="0" xfId="0" applyNumberFormat="1" applyFont="1" applyAlignment="1">
      <alignment horizontal="left"/>
    </xf>
    <xf numFmtId="171" fontId="67" fillId="42" borderId="41" xfId="0" applyNumberFormat="1" applyFont="1" applyFill="1" applyAlignment="1">
      <alignment horizontal="left"/>
    </xf>
    <xf numFmtId="171" fontId="1" fillId="0" borderId="0" xfId="0" applyNumberFormat="1" applyFont="1" applyAlignment="1">
      <alignment horizontal="left"/>
    </xf>
    <xf numFmtId="172" fontId="67" fillId="42" borderId="41" xfId="0" applyNumberFormat="1" applyFont="1" applyFill="1" applyAlignment="1">
      <alignment horizontal="left"/>
    </xf>
    <xf numFmtId="172" fontId="1" fillId="0" borderId="0" xfId="0" applyNumberFormat="1" applyFont="1" applyAlignment="1">
      <alignment horizontal="left"/>
    </xf>
    <xf numFmtId="173" fontId="67" fillId="42" borderId="41" xfId="0" applyNumberFormat="1" applyFont="1" applyFill="1" applyAlignment="1">
      <alignment horizontal="left"/>
    </xf>
    <xf numFmtId="173" fontId="1" fillId="0" borderId="0" xfId="0" applyNumberFormat="1" applyFont="1" applyAlignment="1">
      <alignment horizontal="left"/>
    </xf>
    <xf numFmtId="174" fontId="67" fillId="42" borderId="41" xfId="0" applyNumberFormat="1" applyFont="1" applyFill="1" applyAlignment="1">
      <alignment horizontal="left"/>
    </xf>
    <xf numFmtId="174" fontId="1" fillId="0" borderId="0" xfId="0" applyNumberFormat="1" applyFont="1" applyAlignment="1">
      <alignment horizontal="left"/>
    </xf>
    <xf numFmtId="177" fontId="67" fillId="42" borderId="41" xfId="0" applyNumberFormat="1" applyFont="1" applyFill="1" applyAlignment="1">
      <alignment horizontal="left"/>
    </xf>
    <xf numFmtId="177" fontId="1" fillId="0" borderId="0" xfId="0" applyNumberFormat="1" applyFont="1" applyAlignment="1">
      <alignment horizontal="left"/>
    </xf>
    <xf numFmtId="178" fontId="67" fillId="42" borderId="41" xfId="0" applyNumberFormat="1" applyFont="1" applyFill="1" applyAlignment="1">
      <alignment horizontal="left"/>
    </xf>
    <xf numFmtId="178" fontId="1" fillId="0" borderId="0" xfId="0" applyNumberFormat="1" applyFont="1" applyAlignment="1">
      <alignment horizontal="left"/>
    </xf>
    <xf numFmtId="179" fontId="67" fillId="42" borderId="41" xfId="0" applyNumberFormat="1" applyFont="1" applyFill="1" applyAlignment="1">
      <alignment horizontal="left"/>
    </xf>
    <xf numFmtId="179" fontId="1" fillId="0" borderId="0" xfId="0" applyNumberFormat="1" applyFont="1" applyAlignment="1">
      <alignment horizontal="left"/>
    </xf>
    <xf numFmtId="0" fontId="0" fillId="0" borderId="0" xfId="0" applyAlignment="1">
      <alignment horizontal="left"/>
    </xf>
    <xf numFmtId="174" fontId="0" fillId="0" borderId="0" xfId="0" applyNumberFormat="1"/>
    <xf numFmtId="0" fontId="0" fillId="0" borderId="11" xfId="0" applyFill="1" applyBorder="1" applyAlignment="1">
      <alignment horizontal="left"/>
    </xf>
    <xf numFmtId="174" fontId="0" fillId="0" borderId="0" xfId="0" applyNumberFormat="1" applyAlignment="1">
      <alignment horizontal="center"/>
    </xf>
    <xf numFmtId="174" fontId="0" fillId="30" borderId="29" xfId="0" applyNumberFormat="1" applyFill="1" applyAlignment="1">
      <alignment horizontal="center"/>
    </xf>
    <xf numFmtId="0" fontId="0" fillId="171" borderId="170" xfId="0" applyFill="1" applyBorder="1" applyAlignment="1">
      <alignment horizontal="center"/>
    </xf>
    <xf numFmtId="174" fontId="0" fillId="90" borderId="89" xfId="0" applyNumberFormat="1" applyFill="1" applyAlignment="1">
      <alignment horizontal="center"/>
    </xf>
    <xf numFmtId="0" fontId="0" fillId="172" borderId="171" xfId="0" applyFill="1" applyBorder="1" applyAlignment="1">
      <alignment horizontal="center"/>
    </xf>
    <xf numFmtId="174" fontId="0" fillId="93" borderId="92" xfId="0" applyNumberFormat="1" applyFill="1" applyAlignment="1">
      <alignment horizontal="center"/>
    </xf>
    <xf numFmtId="0" fontId="0" fillId="173" borderId="172" xfId="0" applyFill="1" applyBorder="1" applyAlignment="1">
      <alignment horizontal="center"/>
    </xf>
    <xf numFmtId="174" fontId="0" fillId="86" borderId="85" xfId="0" applyNumberFormat="1" applyFill="1" applyAlignment="1">
      <alignment horizontal="center"/>
    </xf>
    <xf numFmtId="0" fontId="0" fillId="174" borderId="173" xfId="0" applyFill="1" applyBorder="1" applyAlignment="1">
      <alignment horizontal="center"/>
    </xf>
    <xf numFmtId="174" fontId="0" fillId="87" borderId="86" xfId="0" applyNumberFormat="1" applyFill="1" applyAlignment="1">
      <alignment horizontal="center"/>
    </xf>
    <xf numFmtId="0" fontId="0" fillId="175" borderId="174" xfId="0" applyFill="1" applyBorder="1" applyAlignment="1">
      <alignment horizontal="center"/>
    </xf>
    <xf numFmtId="174" fontId="0" fillId="31" borderId="30" xfId="0" applyNumberFormat="1" applyFill="1" applyAlignment="1">
      <alignment horizontal="center"/>
    </xf>
    <xf numFmtId="0" fontId="0" fillId="176" borderId="175" xfId="0" applyFill="1" applyBorder="1" applyAlignment="1">
      <alignment horizontal="center"/>
    </xf>
    <xf numFmtId="174" fontId="0" fillId="176" borderId="175" xfId="0" applyNumberFormat="1" applyFill="1" applyBorder="1" applyAlignment="1">
      <alignment horizontal="center"/>
    </xf>
    <xf numFmtId="0" fontId="0" fillId="177" borderId="176" xfId="0" applyFill="1" applyBorder="1" applyAlignment="1">
      <alignment horizontal="center"/>
    </xf>
    <xf numFmtId="170" fontId="0" fillId="0" borderId="1" xfId="0" applyNumberFormat="1" applyFill="1" applyBorder="1" applyAlignment="1">
      <alignment horizontal="left"/>
    </xf>
    <xf numFmtId="170" fontId="75" fillId="0" borderId="1" xfId="0" applyNumberFormat="1" applyFont="1" applyFill="1" applyBorder="1" applyAlignment="1">
      <alignment horizontal="left"/>
    </xf>
    <xf numFmtId="171" fontId="0" fillId="0" borderId="0" xfId="0" applyNumberFormat="1"/>
    <xf numFmtId="172" fontId="0" fillId="0" borderId="0" xfId="0" applyNumberFormat="1"/>
    <xf numFmtId="0" fontId="26" fillId="176" borderId="175" xfId="0" applyFont="1" applyFill="1" applyBorder="1"/>
    <xf numFmtId="0" fontId="1" fillId="0" borderId="74" xfId="0" applyFont="1" applyFill="1" applyBorder="1" applyAlignment="1">
      <alignment horizontal="center"/>
    </xf>
    <xf numFmtId="0" fontId="0" fillId="0" borderId="74" xfId="0" applyFill="1" applyBorder="1" applyAlignment="1">
      <alignment horizontal="center"/>
    </xf>
    <xf numFmtId="0" fontId="1" fillId="0" borderId="177" xfId="0" applyFont="1" applyFill="1" applyBorder="1" applyAlignment="1">
      <alignment horizontal="right"/>
    </xf>
    <xf numFmtId="169" fontId="0" fillId="88" borderId="87" xfId="0" applyNumberFormat="1" applyFill="1"/>
    <xf numFmtId="169" fontId="0" fillId="89" borderId="88" xfId="0" applyNumberFormat="1" applyFill="1"/>
    <xf numFmtId="169" fontId="0" fillId="90" borderId="89" xfId="0" applyNumberFormat="1" applyFill="1"/>
    <xf numFmtId="169" fontId="0" fillId="91" borderId="90" xfId="0" applyNumberFormat="1" applyFill="1"/>
    <xf numFmtId="169" fontId="0" fillId="109" borderId="108" xfId="0" applyNumberFormat="1" applyFill="1"/>
    <xf numFmtId="169" fontId="0" fillId="110" borderId="109" xfId="0" applyNumberFormat="1" applyFill="1"/>
    <xf numFmtId="169" fontId="0" fillId="29" borderId="28" xfId="0" applyNumberFormat="1" applyFill="1"/>
    <xf numFmtId="169" fontId="0" fillId="92" borderId="91" xfId="0" applyNumberFormat="1" applyFill="1"/>
    <xf numFmtId="0" fontId="0" fillId="0" borderId="0" xfId="0" applyAlignment="1">
      <alignment vertical="top" wrapText="1"/>
    </xf>
    <xf numFmtId="0" fontId="0" fillId="0" borderId="0" xfId="0" applyAlignment="1">
      <alignment wrapText="1"/>
    </xf>
    <xf numFmtId="169" fontId="0" fillId="0" borderId="0" xfId="0" applyNumberFormat="1" applyAlignment="1">
      <alignment wrapText="1"/>
    </xf>
    <xf numFmtId="0" fontId="0" fillId="0" borderId="0" xfId="0" applyAlignment="1">
      <alignment wrapText="1"/>
    </xf>
    <xf numFmtId="169" fontId="0" fillId="0" borderId="0" xfId="0" applyNumberFormat="1" applyAlignment="1">
      <alignment wrapText="1"/>
    </xf>
    <xf numFmtId="0" fontId="0" fillId="0" borderId="0" xfId="0" applyAlignment="1">
      <alignment wrapText="1"/>
    </xf>
    <xf numFmtId="169" fontId="0" fillId="0" borderId="0" xfId="0" applyNumberFormat="1" applyAlignment="1">
      <alignment wrapText="1"/>
    </xf>
  </cellXfs>
  <cellStyles count="1">
    <cellStyle name="Normal" xfId="0" builtinId="0"/>
  </cellStyles>
  <dxfs count="0"/>
  <tableStyles count="0"/>
  <extLst>
    <ext uri="smNativeData">
      <pm:charStyles xmlns:pm="smNativeData" id="1595164563" count="1">
        <pm:charStyle name="Normal" fontId="0"/>
      </pm:charStyles>
      <pm:colors xmlns:pm="smNativeData" id="1595164563" count="50">
        <pm:color name="Color 24" rgb="010180"/>
        <pm:color name="Color 25" rgb="A300A3"/>
        <pm:color name="Color 26" rgb="686800"/>
        <pm:color name="Color 27" rgb="6B6B6B"/>
        <pm:color name="Color 28" rgb="919191"/>
        <pm:color name="Color 29" rgb="B5B5B5"/>
        <pm:color name="Color 30" rgb="D9D9D9"/>
        <pm:color name="Color 31" rgb="018080"/>
        <pm:color name="Color 32" rgb="0000A3"/>
        <pm:color name="Color 33" rgb="D100D1"/>
        <pm:color name="Color 34" rgb="FF3DFF"/>
        <pm:color name="Color 35" rgb="ADAD5C"/>
        <pm:color name="Color 36" rgb="00D100"/>
        <pm:color name="Color 37" rgb="FFFF3D"/>
        <pm:color name="Color 38" rgb="FF5C5C"/>
        <pm:color name="Color 39" rgb="018001"/>
        <pm:color name="Color 40" rgb="00A300"/>
        <pm:color name="Color 41" rgb="3DFF3D"/>
        <pm:color name="Color 42" rgb="FFFF5C"/>
        <pm:color name="Color 43" rgb="FFFF9E"/>
        <pm:color name="Color 44" rgb="FFFFE0"/>
        <pm:color name="Color 45" rgb="00A3A3"/>
        <pm:color name="Color 46" rgb="0000D1"/>
        <pm:color name="Color 47" rgb="3D3DFF"/>
        <pm:color name="Color 48" rgb="5C5CFF"/>
        <pm:color name="Color 49" rgb="5CFFFF"/>
        <pm:color name="Color 50" rgb="9E9EFF"/>
        <pm:color name="Color 51" rgb="E0E0FF"/>
        <pm:color name="Color 52" rgb="9E9E3D"/>
        <pm:color name="Color 53" rgb="CECE9E"/>
        <pm:color name="Color 54" rgb="F0F0E0"/>
        <pm:color name="Color 55" rgb="FFE0FF"/>
        <pm:color name="Color 56" rgb="800180"/>
        <pm:color name="Color 57" rgb="515100"/>
        <pm:color name="Color 58" rgb="404001"/>
        <pm:color name="Color 59" rgb="FF9EFF"/>
        <pm:color name="Color 60" rgb="800101"/>
        <pm:color name="Color 61" rgb="3DFFFF"/>
        <pm:color name="Color 62" rgb="9EFF9E"/>
        <pm:color name="Color 63" rgb="E0FFE0"/>
        <pm:color name="Color 64" rgb="808001"/>
        <pm:color name="Color 65" rgb="A3A300"/>
        <pm:color name="Color 66" rgb="D1D100"/>
        <pm:color name="Color 67" rgb="5CFF5C"/>
        <pm:color name="Color 68" rgb="FF5CFF"/>
        <pm:color name="Color 69" rgb="00D1D1"/>
        <pm:color name="Color 70" rgb="9EFFFF"/>
        <pm:color name="Color 71" rgb="FF3D3D"/>
        <pm:color name="Color 72" rgb="474747"/>
        <pm:color name="Color 73" rgb="E0FFFF"/>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6302"/>
  <sheetViews>
    <sheetView view="normal" zoomScale="80" workbookViewId="0">
      <selection activeCell="Z11" sqref="Z11"/>
    </sheetView>
  </sheetViews>
  <sheetFormatPr baseColWidth="9" defaultColWidth="10.000000" defaultRowHeight="13.45"/>
  <cols>
    <col min="2" max="2" width="10.135135" customWidth="1" style="3"/>
    <col min="3" max="3" width="5.054054" customWidth="1" style="3"/>
    <col min="4" max="9" width="7.297297" customWidth="1"/>
    <col min="10" max="10" width="9.639640" customWidth="1"/>
    <col min="11" max="11" width="10.342342" customWidth="1" style="51"/>
    <col min="12" max="15" width="5.270270" customWidth="1"/>
    <col min="16" max="21" width="5.171171" customWidth="1"/>
    <col min="22" max="22" width="11.612613" customWidth="1"/>
  </cols>
  <sheetData>
    <row r="1" spans="1:25">
      <c r="A1" s="99" t="s">
        <v>0</v>
      </c>
      <c r="B1" s="5"/>
      <c r="C1" s="26">
        <f>C902</f>
        <v>324</v>
      </c>
      <c r="D1" s="1"/>
      <c r="E1" s="27" t="s">
        <v>1</v>
      </c>
      <c r="F1" s="27" t="s">
        <v>2</v>
      </c>
      <c r="G1" s="1"/>
      <c r="H1" s="1"/>
      <c r="I1" s="105"/>
      <c r="J1" s="466"/>
      <c r="K1" s="518"/>
      <c r="L1" s="36"/>
      <c r="M1" s="36"/>
      <c r="N1" s="36"/>
      <c r="O1" s="36"/>
      <c r="P1" s="36"/>
      <c r="Q1" s="36"/>
      <c r="R1" s="36"/>
      <c r="S1" s="36"/>
      <c r="T1" s="36"/>
      <c r="U1" s="36"/>
      <c r="V1" s="0">
        <f>2/3*24/25</f>
        <v>0.640000000000000036</v>
      </c>
      <c r="X1" s="27" t="s">
        <v>3</v>
      </c>
      <c r="Y1" s="27"/>
    </row>
    <row r="2" spans="1:29" s="37" customFormat="1" ht="13.60">
      <c r="A2" s="521">
        <f>1-6/(PI()*PI())</f>
        <v>0.392072898145972015</v>
      </c>
      <c r="B2" s="38"/>
      <c r="C2" s="29" t="s">
        <v>4</v>
      </c>
      <c r="D2" s="29" t="s">
        <v>5</v>
      </c>
      <c r="E2" s="523" t="n">
        <v>0</v>
      </c>
      <c r="F2" s="523" t="n">
        <v>0</v>
      </c>
      <c r="G2" s="37" t="s">
        <v>6</v>
      </c>
      <c r="H2" s="37" t="s">
        <v>7</v>
      </c>
      <c r="I2" s="37" t="s">
        <v>8</v>
      </c>
      <c r="J2" s="37" t="s">
        <v>9</v>
      </c>
      <c r="K2" s="53" t="s">
        <v>10</v>
      </c>
      <c r="L2" s="28" t="n">
        <v>2</v>
      </c>
      <c r="M2" s="29" t="n">
        <v>3</v>
      </c>
      <c r="N2" s="29" t="n">
        <v>5</v>
      </c>
      <c r="O2" s="29" t="n">
        <v>7</v>
      </c>
      <c r="P2" s="29" t="n">
        <v>11</v>
      </c>
      <c r="Q2" s="29" t="n">
        <v>13</v>
      </c>
      <c r="R2" s="29" t="n">
        <v>17</v>
      </c>
      <c r="S2" s="29" t="n">
        <v>19</v>
      </c>
      <c r="T2" s="29" t="n">
        <v>23</v>
      </c>
      <c r="U2" s="29" t="n">
        <v>27</v>
      </c>
      <c r="V2" s="29" t="s">
        <v>11</v>
      </c>
      <c r="X2" s="29" t="s">
        <v>12</v>
      </c>
      <c r="Y2" s="29" t="s">
        <v>13</v>
      </c>
      <c r="Z2" s="29" t="s">
        <v>14</v>
      </c>
      <c r="AA2" s="29" t="s">
        <v>15</v>
      </c>
      <c r="AB2" s="29" t="s">
        <v>16</v>
      </c>
      <c r="AC2" s="29" t="s">
        <v>17</v>
      </c>
    </row>
    <row r="3" spans="1:28">
      <c r="A3" s="0" t="n">
        <v>1</v>
      </c>
      <c r="B3" s="3" t="b">
        <f>OR(L3:U3)</f>
        <v>0</v>
      </c>
      <c r="C3" s="0" t="n">
        <v>0</v>
      </c>
      <c r="D3" s="4" t="b">
        <f>B3</f>
        <v>0</v>
      </c>
      <c r="E3" s="4">
        <f>A3-C3</f>
        <v>1</v>
      </c>
      <c r="F3" s="4">
        <f>A3-D3</f>
        <v>1</v>
      </c>
      <c r="G3" s="0">
        <f>D3/A3</f>
        <v>0</v>
      </c>
      <c r="H3" s="36">
        <f>G3</f>
        <v>0</v>
      </c>
      <c r="I3" s="36">
        <f>MAX(G3,I4)</f>
        <v>0.397727272727272698</v>
      </c>
      <c r="J3" s="0" t="str">
        <f>IF(G3&gt;A$1,G3-0.39,"")</f>
        <v/>
      </c>
      <c r="K3" s="51" t="str">
        <f>IF(H3&gt;H2,H3,"")</f>
        <v/>
      </c>
      <c r="L3" s="0" t="n">
        <v>0</v>
      </c>
      <c r="M3" s="0" t="n">
        <v>0</v>
      </c>
      <c r="N3" s="0" t="n">
        <v>0</v>
      </c>
      <c r="O3" s="0" t="n">
        <v>0</v>
      </c>
      <c r="P3" s="0" t="n">
        <v>0</v>
      </c>
      <c r="Q3" s="0" t="n">
        <v>0</v>
      </c>
      <c r="R3" s="0" t="n">
        <v>0</v>
      </c>
      <c r="S3" s="0" t="n">
        <v>0</v>
      </c>
      <c r="T3" s="0" t="n">
        <v>0</v>
      </c>
      <c r="V3" s="0">
        <f>(A3-C3)-$V$1*A3</f>
        <v>0.359999999999999964</v>
      </c>
      <c r="X3" s="0" t="n">
        <v>0</v>
      </c>
      <c r="Z3" s="0" t="n">
        <v>0</v>
      </c>
      <c r="AA3" s="0" t="n">
        <v>0</v>
      </c>
      <c r="AB3" s="0" t="n">
        <v>0</v>
      </c>
    </row>
    <row r="4" spans="1:28">
      <c r="A4" s="0" t="n">
        <v>2</v>
      </c>
      <c r="B4" s="3" t="b">
        <f>OR(L4:U4)</f>
        <v>0</v>
      </c>
      <c r="C4" s="0">
        <f>C3+OR($L4:N4)</f>
        <v>0</v>
      </c>
      <c r="D4" s="4">
        <f>B4+D3</f>
        <v>0</v>
      </c>
      <c r="E4" s="4">
        <f>A4-C4</f>
        <v>2</v>
      </c>
      <c r="F4" s="4">
        <f>A4-D4</f>
        <v>2</v>
      </c>
      <c r="G4" s="0">
        <f>D4/A4</f>
        <v>0</v>
      </c>
      <c r="H4" s="36">
        <f>MAX(H3,G4)</f>
        <v>0</v>
      </c>
      <c r="I4" s="36">
        <f>MAX(G4,I5)</f>
        <v>0.397727272727272698</v>
      </c>
      <c r="J4" s="0" t="str">
        <f>IF(G4&gt;A$1,G4-0.39,"")</f>
        <v/>
      </c>
      <c r="K4" s="51" t="str">
        <f>IF(H4&gt;H3,H4,"")</f>
        <v/>
      </c>
      <c r="L4" s="0" t="n">
        <v>0</v>
      </c>
      <c r="M4" s="0" t="n">
        <v>0</v>
      </c>
      <c r="N4" s="0" t="n">
        <v>0</v>
      </c>
      <c r="O4" s="0" t="n">
        <v>0</v>
      </c>
      <c r="V4" s="0">
        <f>(A4-C4)-$V$1*A4</f>
        <v>0.719999999999999929</v>
      </c>
      <c r="X4" s="0" t="n">
        <v>1</v>
      </c>
      <c r="Y4" s="0">
        <f>MAX(Z4,Y5)</f>
        <v>1</v>
      </c>
      <c r="Z4" s="0">
        <f aca="1">INDEX(Hoja1!$E$2:$E$902,1+AB4,1)/AB4</f>
        <v>1</v>
      </c>
      <c r="AA4" s="0">
        <f>V5</f>
        <v>1.08000000000000007</v>
      </c>
      <c r="AB4" s="0" t="n">
        <v>3</v>
      </c>
    </row>
    <row r="5" spans="1:28">
      <c r="A5" s="0" t="n">
        <v>3</v>
      </c>
      <c r="B5" s="3" t="b">
        <f>OR(L5:U5)</f>
        <v>0</v>
      </c>
      <c r="C5" s="0">
        <f>C4+OR($L5:N5)</f>
        <v>0</v>
      </c>
      <c r="D5" s="4">
        <f>B5+D4</f>
        <v>0</v>
      </c>
      <c r="E5" s="4">
        <f>A5-C5</f>
        <v>3</v>
      </c>
      <c r="F5" s="4">
        <f>A5-D5</f>
        <v>3</v>
      </c>
      <c r="G5" s="0">
        <f>D5/A5</f>
        <v>0</v>
      </c>
      <c r="H5" s="36">
        <f>MAX(H4,G5)</f>
        <v>0</v>
      </c>
      <c r="I5" s="36">
        <f>MAX(G5,I6)</f>
        <v>0.397727272727272698</v>
      </c>
      <c r="J5" s="0" t="str">
        <f>IF(G5&gt;A$1,G5-0.39,"")</f>
        <v/>
      </c>
      <c r="K5" s="51" t="str">
        <f>IF(H5&gt;H4,H5,"")</f>
        <v/>
      </c>
      <c r="L5" s="0" t="n">
        <v>0</v>
      </c>
      <c r="M5" s="0" t="n">
        <v>0</v>
      </c>
      <c r="N5" s="0" t="n">
        <v>0</v>
      </c>
      <c r="O5" s="0" t="n">
        <v>0</v>
      </c>
      <c r="V5" s="0">
        <f>(A5-C5)-$V$1*A5</f>
        <v>1.08000000000000007</v>
      </c>
      <c r="X5" s="0" t="n">
        <v>2</v>
      </c>
      <c r="Y5" s="0">
        <f>MAX(Z5,Y6)</f>
        <v>0.857142857142857117</v>
      </c>
      <c r="Z5" s="0">
        <f aca="1">INDEX(Hoja1!$E$2:$E$902,1+AB5,1)/AB5</f>
        <v>0.833333333333333393</v>
      </c>
      <c r="AA5" s="0">
        <f>MAX(V3:V8)</f>
        <v>1.16000000000000014</v>
      </c>
      <c r="AB5" s="0" t="n">
        <v>6</v>
      </c>
    </row>
    <row r="6" spans="1:28">
      <c r="A6" s="0" t="n">
        <v>4</v>
      </c>
      <c r="B6" s="3" t="b">
        <f>OR(L6:U6)</f>
        <v>1</v>
      </c>
      <c r="C6" s="0">
        <f>C5+OR($L6:N6)</f>
        <v>1</v>
      </c>
      <c r="D6" s="4">
        <f>B6+D5</f>
        <v>1</v>
      </c>
      <c r="E6" s="4">
        <f>A6-C6</f>
        <v>3</v>
      </c>
      <c r="F6" s="4">
        <f>A6-D6</f>
        <v>3</v>
      </c>
      <c r="G6" s="0">
        <f>D6/A6</f>
        <v>0.25</v>
      </c>
      <c r="H6" s="36">
        <f>MAX(H5,G6)</f>
        <v>0.25</v>
      </c>
      <c r="I6" s="36">
        <f>MAX(G6,I7)</f>
        <v>0.397727272727272698</v>
      </c>
      <c r="J6" s="0" t="str">
        <f>IF(G6&gt;A$1,G6-0.39,"")</f>
        <v/>
      </c>
      <c r="K6" s="54">
        <f>IF(H6&gt;H5,H6,"")</f>
        <v>0.25</v>
      </c>
      <c r="L6" s="0" t="n">
        <v>1</v>
      </c>
      <c r="M6" s="0" t="n">
        <v>0</v>
      </c>
      <c r="N6" s="0" t="n">
        <v>0</v>
      </c>
      <c r="O6" s="0" t="n">
        <v>0</v>
      </c>
      <c r="V6" s="0">
        <f>(A6-C6)-$V$1*A6</f>
        <v>0.439999999999999947</v>
      </c>
      <c r="X6" s="0" t="n">
        <v>3</v>
      </c>
      <c r="Y6" s="0">
        <f>MAX(Z6,Y7)</f>
        <v>0.857142857142857117</v>
      </c>
      <c r="Z6" s="0">
        <f aca="1">INDEX(Hoja1!$E$2:$E$902,1+AB6,1)/AB6</f>
        <v>0.857142857142857117</v>
      </c>
      <c r="AA6" s="0">
        <f>MAX(V$3:V472)</f>
        <v>1.51999999999999957</v>
      </c>
      <c r="AB6" s="0" t="n">
        <v>7</v>
      </c>
    </row>
    <row r="7" spans="1:30">
      <c r="A7" s="0" t="n">
        <v>5</v>
      </c>
      <c r="B7" s="3" t="b">
        <f>OR(L7:U7)</f>
        <v>0</v>
      </c>
      <c r="C7" s="0">
        <f>C6+OR($L7:N7)</f>
        <v>1</v>
      </c>
      <c r="D7" s="4">
        <f>B7+D6</f>
        <v>1</v>
      </c>
      <c r="E7" s="4">
        <f>A7-C7</f>
        <v>4</v>
      </c>
      <c r="F7" s="4">
        <f>A7-D7</f>
        <v>4</v>
      </c>
      <c r="G7" s="0">
        <f>D7/A7</f>
        <v>0.2</v>
      </c>
      <c r="H7" s="36">
        <f>MAX(H6,G7)</f>
        <v>0.25</v>
      </c>
      <c r="I7" s="36">
        <f>MAX(G7,I8)</f>
        <v>0.397727272727272698</v>
      </c>
      <c r="J7" s="0" t="str">
        <f>IF(G7&gt;A$1,G7-0.39,"")</f>
        <v/>
      </c>
      <c r="K7" s="51" t="str">
        <f>IF(H7&gt;H6,H7,"")</f>
        <v/>
      </c>
      <c r="L7" s="0" t="n">
        <v>0</v>
      </c>
      <c r="M7" s="0" t="n">
        <v>0</v>
      </c>
      <c r="N7" s="0" t="n">
        <v>0</v>
      </c>
      <c r="O7" s="0" t="n">
        <v>0</v>
      </c>
      <c r="V7" s="0">
        <f>(A7-C7)-$V$1*A7</f>
        <v>0.799999999999999822</v>
      </c>
      <c r="X7" s="0" t="n">
        <v>4</v>
      </c>
      <c r="Y7" s="0">
        <f>MAX(Z7,Y8)</f>
        <v>0.733333333333333304</v>
      </c>
      <c r="Z7" s="0">
        <f aca="1">INDEX(Hoja1!$E$2:$E$902,1+AB7,1)/AB7</f>
        <v>0.7</v>
      </c>
      <c r="AA7" s="0">
        <f>AC7-$V$1*AB7</f>
        <v>0.599999999999999645</v>
      </c>
      <c r="AB7" s="0" t="n">
        <v>10</v>
      </c>
      <c r="AC7" s="0" t="n">
        <v>7</v>
      </c>
      <c r="AD7" s="0" t="n">
        <v>0.6</v>
      </c>
    </row>
    <row r="8" spans="1:30">
      <c r="A8" s="0" t="n">
        <v>6</v>
      </c>
      <c r="B8" s="3" t="b">
        <f>OR(L8:U8)</f>
        <v>0</v>
      </c>
      <c r="C8" s="0">
        <f>C7+OR($L8:N8)</f>
        <v>1</v>
      </c>
      <c r="D8" s="4">
        <f>B8+D7</f>
        <v>1</v>
      </c>
      <c r="E8" s="4">
        <f>A8-C8</f>
        <v>5</v>
      </c>
      <c r="F8" s="4">
        <f>A8-D8</f>
        <v>5</v>
      </c>
      <c r="G8" s="0">
        <f>D8/A8</f>
        <v>0.166666666666666652</v>
      </c>
      <c r="H8" s="36">
        <f>MAX(H7,G8)</f>
        <v>0.25</v>
      </c>
      <c r="I8" s="36">
        <f>MAX(G8,I9)</f>
        <v>0.397727272727272698</v>
      </c>
      <c r="J8" s="0" t="str">
        <f>IF(G8&gt;A$1,G8-0.39,"")</f>
        <v/>
      </c>
      <c r="K8" s="51" t="str">
        <f>IF(H8&gt;H7,H8,"")</f>
        <v/>
      </c>
      <c r="L8" s="0" t="n">
        <v>0</v>
      </c>
      <c r="M8" s="0" t="n">
        <v>0</v>
      </c>
      <c r="N8" s="0" t="n">
        <v>0</v>
      </c>
      <c r="O8" s="0" t="n">
        <v>0</v>
      </c>
      <c r="V8" s="0">
        <f>(A8-C8)-$V$1*A8</f>
        <v>1.16000000000000014</v>
      </c>
      <c r="X8" s="0" t="n">
        <v>5</v>
      </c>
      <c r="Y8" s="0">
        <f>MAX(Z8,Y9)</f>
        <v>0.733333333333333304</v>
      </c>
      <c r="Z8" s="0">
        <f aca="1">INDEX(Hoja1!$E$2:$E$902,1+AB8,1)/AB8</f>
        <v>0.727272727272727337</v>
      </c>
      <c r="AA8" s="0">
        <f>AC8-$V$1*AB8</f>
        <v>0.959999999999999964</v>
      </c>
      <c r="AB8" s="0" t="n">
        <v>11</v>
      </c>
      <c r="AC8" s="0" t="n">
        <v>8</v>
      </c>
      <c r="AD8" s="0" t="n">
        <v>0.959999999999999964</v>
      </c>
    </row>
    <row r="9" spans="1:30">
      <c r="A9" s="0" t="n">
        <v>7</v>
      </c>
      <c r="B9" s="3" t="b">
        <f>OR(L9:U9)</f>
        <v>0</v>
      </c>
      <c r="C9" s="0">
        <f>C8+OR($L9:N9)</f>
        <v>1</v>
      </c>
      <c r="D9" s="4">
        <f>B9+D8</f>
        <v>1</v>
      </c>
      <c r="E9" s="4">
        <f>A9-C9</f>
        <v>6</v>
      </c>
      <c r="F9" s="4">
        <f>A9-D9</f>
        <v>6</v>
      </c>
      <c r="G9" s="0">
        <f>D9/A9</f>
        <v>0.142857142857142838</v>
      </c>
      <c r="H9" s="36">
        <f>MAX(H8,G9)</f>
        <v>0.25</v>
      </c>
      <c r="I9" s="36">
        <f>MAX(G9,I10)</f>
        <v>0.397727272727272698</v>
      </c>
      <c r="J9" s="0" t="str">
        <f>IF(G9&gt;A$1,G9-0.39,"")</f>
        <v/>
      </c>
      <c r="K9" s="51" t="str">
        <f>IF(H9&gt;H8,H9,"")</f>
        <v/>
      </c>
      <c r="L9" s="0" t="n">
        <v>0</v>
      </c>
      <c r="M9" s="0" t="n">
        <v>0</v>
      </c>
      <c r="N9" s="0" t="n">
        <v>0</v>
      </c>
      <c r="O9" s="0" t="n">
        <v>0</v>
      </c>
      <c r="V9" s="164">
        <f>(A9-C9)-$V$1*A9</f>
        <v>1.51999999999999957</v>
      </c>
      <c r="X9" s="0" t="n">
        <v>6</v>
      </c>
      <c r="Y9" s="0">
        <f>MAX(Z9,Y10)</f>
        <v>0.733333333333333304</v>
      </c>
      <c r="Z9" s="0">
        <f aca="1">INDEX(Hoja1!$E$2:$E$902,1+AB9,1)/AB9</f>
        <v>0.714285714285714324</v>
      </c>
      <c r="AA9" s="0">
        <f>AC9-$V$1*AB9</f>
        <v>1.03999999999999915</v>
      </c>
      <c r="AB9" s="0" t="n">
        <v>14</v>
      </c>
      <c r="AC9" s="0" t="n">
        <v>10</v>
      </c>
      <c r="AD9" s="0" t="n">
        <v>1.04000000000000004</v>
      </c>
    </row>
    <row r="10" spans="1:30">
      <c r="A10" s="0" t="n">
        <v>8</v>
      </c>
      <c r="B10" s="3" t="b">
        <f>OR(L10:U10)</f>
        <v>1</v>
      </c>
      <c r="C10" s="0">
        <f>C9+OR($L10:N10)</f>
        <v>2</v>
      </c>
      <c r="D10" s="4">
        <f>B10+D9</f>
        <v>2</v>
      </c>
      <c r="E10" s="4">
        <f>A10-C10</f>
        <v>6</v>
      </c>
      <c r="F10" s="4">
        <f>A10-D10</f>
        <v>6</v>
      </c>
      <c r="G10" s="0">
        <f>D10/A10</f>
        <v>0.25</v>
      </c>
      <c r="H10" s="36">
        <f>MAX(H9,G10)</f>
        <v>0.25</v>
      </c>
      <c r="I10" s="36">
        <f>MAX(G10,I11)</f>
        <v>0.397727272727272698</v>
      </c>
      <c r="J10" s="0" t="str">
        <f>IF(G10&gt;A$1,G10-0.39,"")</f>
        <v/>
      </c>
      <c r="K10" s="51" t="str">
        <f>IF(H10&gt;H9,H10,"")</f>
        <v/>
      </c>
      <c r="L10" s="0" t="n">
        <v>1</v>
      </c>
      <c r="M10" s="0" t="n">
        <v>0</v>
      </c>
      <c r="N10" s="0" t="n">
        <v>0</v>
      </c>
      <c r="O10" s="0" t="n">
        <v>0</v>
      </c>
      <c r="V10" s="0">
        <f>(A10-C10)-$V$1*A10</f>
        <v>0.879999999999999893</v>
      </c>
      <c r="X10" s="0" t="n">
        <v>7</v>
      </c>
      <c r="Y10" s="0">
        <f>MAX(Z10,Y11)</f>
        <v>0.733333333333333304</v>
      </c>
      <c r="Z10" s="0">
        <f aca="1">INDEX(Hoja1!$E$2:$E$902,1+AB10,1)/AB10</f>
        <v>0.733333333333333304</v>
      </c>
      <c r="AA10" s="0">
        <f>AC10-$V$1*AB10</f>
        <v>1.40000000000000036</v>
      </c>
      <c r="AB10" s="0" t="n">
        <v>15</v>
      </c>
      <c r="AC10" s="0" t="n">
        <v>11</v>
      </c>
      <c r="AD10" s="0" t="n">
        <v>1.39999999999999991</v>
      </c>
    </row>
    <row r="11" spans="1:30">
      <c r="A11" s="0" t="n">
        <v>9</v>
      </c>
      <c r="B11" s="3" t="b">
        <f>OR(L11:U11)</f>
        <v>1</v>
      </c>
      <c r="C11" s="0">
        <f>C10+OR($L11:N11)</f>
        <v>3</v>
      </c>
      <c r="D11" s="4">
        <f>B11+D10</f>
        <v>3</v>
      </c>
      <c r="E11" s="4">
        <f>A11-C11</f>
        <v>6</v>
      </c>
      <c r="F11" s="4">
        <f>A11-D11</f>
        <v>6</v>
      </c>
      <c r="G11" s="0">
        <f>D11/A11</f>
        <v>0.333333333333333304</v>
      </c>
      <c r="H11" s="36">
        <f>MAX(H10,G11)</f>
        <v>0.333333333333333304</v>
      </c>
      <c r="I11" s="36">
        <f>MAX(G11,I12)</f>
        <v>0.397727272727272698</v>
      </c>
      <c r="J11" s="0" t="str">
        <f>IF(G11&gt;A$1,G11-0.39,"")</f>
        <v/>
      </c>
      <c r="K11" s="54">
        <f>IF(H11&gt;H10,H11,"")</f>
        <v>0.333333333333333304</v>
      </c>
      <c r="L11" s="0" t="n">
        <v>0</v>
      </c>
      <c r="M11" s="0" t="n">
        <v>1</v>
      </c>
      <c r="N11" s="0" t="n">
        <v>0</v>
      </c>
      <c r="O11" s="0" t="n">
        <v>0</v>
      </c>
      <c r="V11" s="0">
        <f>(A11-C11)-$V$1*A11</f>
        <v>0.240000000000000213</v>
      </c>
      <c r="X11" s="0" t="n">
        <v>8</v>
      </c>
      <c r="Y11" s="0">
        <f>MAX(Z11,Y12)</f>
        <v>0.674418604651162745</v>
      </c>
      <c r="Z11" s="0">
        <f aca="1">INDEX(Hoja1!$E$2:$E$902,1+AB11,1)/AB11</f>
        <v>0.674418604651162745</v>
      </c>
      <c r="AA11" s="0">
        <f>AC11-$V$1*AB11</f>
        <v>1.48000000000000043</v>
      </c>
      <c r="AB11" s="0" t="n">
        <v>43</v>
      </c>
      <c r="AC11" s="0" t="n">
        <v>29</v>
      </c>
      <c r="AD11" s="0" t="n">
        <v>1.47999999999999998</v>
      </c>
    </row>
    <row r="12" spans="1:28">
      <c r="A12" s="0" t="n">
        <v>10</v>
      </c>
      <c r="B12" s="3" t="b">
        <f>OR(L12:U12)</f>
        <v>0</v>
      </c>
      <c r="C12" s="0">
        <f>C11+OR($L12:N12)</f>
        <v>3</v>
      </c>
      <c r="D12" s="4">
        <f>B12+D11</f>
        <v>3</v>
      </c>
      <c r="E12" s="4">
        <f>A12-C12</f>
        <v>7</v>
      </c>
      <c r="F12" s="4">
        <f>A12-D12</f>
        <v>7</v>
      </c>
      <c r="G12" s="0">
        <f>D12/A12</f>
        <v>0.3</v>
      </c>
      <c r="H12" s="36">
        <f>MAX(H11,G12)</f>
        <v>0.333333333333333304</v>
      </c>
      <c r="I12" s="36">
        <f>MAX(G12,I13)</f>
        <v>0.397727272727272698</v>
      </c>
      <c r="J12" s="0" t="str">
        <f>IF(G12&gt;A$1,G12-0.39,"")</f>
        <v/>
      </c>
      <c r="K12" s="51" t="str">
        <f>IF(H12&gt;H11,H12,"")</f>
        <v/>
      </c>
      <c r="L12" s="0" t="n">
        <v>0</v>
      </c>
      <c r="M12" s="0" t="n">
        <v>0</v>
      </c>
      <c r="N12" s="0" t="n">
        <v>0</v>
      </c>
      <c r="O12" s="0" t="n">
        <v>0</v>
      </c>
      <c r="V12" s="0">
        <f>(A12-C12)-$V$1*A12</f>
        <v>0.599999999999999645</v>
      </c>
      <c r="X12" s="0" t="n">
        <v>9</v>
      </c>
      <c r="Y12" s="0">
        <f>MAX(Z12,Y13)</f>
        <v>0.643835616438356162</v>
      </c>
      <c r="Z12" s="0">
        <f aca="1">INDEX(Hoja1!$E$2:$E$902,1+AB12,1)/AB12</f>
        <v>0.643312101910828016</v>
      </c>
      <c r="AA12" s="0">
        <f>MAX(V$3:V475)</f>
        <v>1.56000000000000227</v>
      </c>
      <c r="AB12" s="0" t="n">
        <v>471</v>
      </c>
    </row>
    <row r="13" spans="1:28">
      <c r="A13" s="0" t="n">
        <v>11</v>
      </c>
      <c r="B13" s="3" t="b">
        <f>OR(L13:U13)</f>
        <v>0</v>
      </c>
      <c r="C13" s="0">
        <f>C12+OR($L13:N13)</f>
        <v>3</v>
      </c>
      <c r="D13" s="4">
        <f>B13+D12</f>
        <v>3</v>
      </c>
      <c r="E13" s="4">
        <f>A13-C13</f>
        <v>8</v>
      </c>
      <c r="F13" s="4">
        <f>A13-D13</f>
        <v>8</v>
      </c>
      <c r="G13" s="0">
        <f>D13/A13</f>
        <v>0.272727272727272707</v>
      </c>
      <c r="H13" s="36">
        <f>MAX(H12,G13)</f>
        <v>0.333333333333333304</v>
      </c>
      <c r="I13" s="36">
        <f>MAX(G13,I14)</f>
        <v>0.397727272727272698</v>
      </c>
      <c r="J13" s="0" t="str">
        <f>IF(G13&gt;A$1,G13-0.39,"")</f>
        <v/>
      </c>
      <c r="K13" s="51" t="str">
        <f>IF(H13&gt;H12,H13,"")</f>
        <v/>
      </c>
      <c r="L13" s="0" t="n">
        <v>0</v>
      </c>
      <c r="M13" s="0" t="n">
        <v>0</v>
      </c>
      <c r="N13" s="0" t="n">
        <v>0</v>
      </c>
      <c r="O13" s="0" t="n">
        <v>0</v>
      </c>
      <c r="V13" s="0">
        <f>(A13-C13)-$V$1*A13</f>
        <v>0.959999999999999964</v>
      </c>
      <c r="X13" s="0" t="n">
        <v>10</v>
      </c>
      <c r="Y13" s="0">
        <f>MAX(Z13,Y14)</f>
        <v>0.643835616438356162</v>
      </c>
      <c r="Z13" s="0">
        <f aca="1">INDEX(Hoja1!$E$2:$E$902,1+AB13,1)/AB13</f>
        <v>0.64345991561181437</v>
      </c>
      <c r="AA13" s="0">
        <f>MAX(V$3:V512)</f>
        <v>1.63999999999998636</v>
      </c>
      <c r="AB13" s="0" t="n">
        <v>474</v>
      </c>
    </row>
    <row r="14" spans="1:28">
      <c r="A14" s="0" t="n">
        <v>12</v>
      </c>
      <c r="B14" s="3" t="b">
        <f>OR(L14:U14)</f>
        <v>1</v>
      </c>
      <c r="C14" s="0">
        <f>C13+OR($L14:N14)</f>
        <v>4</v>
      </c>
      <c r="D14" s="4">
        <f>B14+D13</f>
        <v>4</v>
      </c>
      <c r="E14" s="4">
        <f>A14-C14</f>
        <v>8</v>
      </c>
      <c r="F14" s="4">
        <f>A14-D14</f>
        <v>8</v>
      </c>
      <c r="G14" s="0">
        <f>D14/A14</f>
        <v>0.333333333333333304</v>
      </c>
      <c r="H14" s="36">
        <f>MAX(H13,G14)</f>
        <v>0.333333333333333304</v>
      </c>
      <c r="I14" s="36">
        <f>MAX(G14,I15)</f>
        <v>0.397727272727272698</v>
      </c>
      <c r="J14" s="0" t="str">
        <f>IF(G14&gt;A$1,G14-0.39,"")</f>
        <v/>
      </c>
      <c r="K14" s="51" t="str">
        <f>IF(H14&gt;H13,H14,"")</f>
        <v/>
      </c>
      <c r="L14" s="0" t="n">
        <v>1</v>
      </c>
      <c r="M14" s="0" t="n">
        <v>0</v>
      </c>
      <c r="N14" s="0" t="n">
        <v>0</v>
      </c>
      <c r="O14" s="0" t="n">
        <v>0</v>
      </c>
      <c r="V14" s="0">
        <f>(A14-C14)-$V$1*A14</f>
        <v>0.320000000000000284</v>
      </c>
      <c r="X14" s="0" t="n">
        <v>11</v>
      </c>
      <c r="Y14" s="0">
        <f>MAX(Z14,Y15)</f>
        <v>0.643835616438356162</v>
      </c>
      <c r="Z14" s="0">
        <f aca="1">INDEX(Hoja1!$E$2:$E$902,1+AB14,1)/AB14</f>
        <v>0.643835616438356162</v>
      </c>
      <c r="AA14" s="0">
        <f>MAX(V$3:V724)</f>
        <v>1.95999999999997954</v>
      </c>
      <c r="AB14" s="0" t="n">
        <v>511</v>
      </c>
    </row>
    <row r="15" spans="1:28">
      <c r="A15" s="0" t="n">
        <v>13</v>
      </c>
      <c r="B15" s="3" t="b">
        <f>OR(L15:U15)</f>
        <v>0</v>
      </c>
      <c r="C15" s="0">
        <f>C14+OR($L15:N15)</f>
        <v>4</v>
      </c>
      <c r="D15" s="4">
        <f>B15+D14</f>
        <v>4</v>
      </c>
      <c r="E15" s="4">
        <f>A15-C15</f>
        <v>9</v>
      </c>
      <c r="F15" s="4">
        <f>A15-D15</f>
        <v>9</v>
      </c>
      <c r="G15" s="0">
        <f>D15/A15</f>
        <v>0.307692307692307709</v>
      </c>
      <c r="H15" s="36">
        <f>MAX(H14,G15)</f>
        <v>0.333333333333333304</v>
      </c>
      <c r="I15" s="36">
        <f>MAX(G15,I16)</f>
        <v>0.397727272727272698</v>
      </c>
      <c r="J15" s="0" t="str">
        <f>IF(G15&gt;A$1,G15-0.39,"")</f>
        <v/>
      </c>
      <c r="K15" s="51" t="str">
        <f>IF(H15&gt;H14,H15,"")</f>
        <v/>
      </c>
      <c r="L15" s="0" t="n">
        <v>0</v>
      </c>
      <c r="M15" s="0" t="n">
        <v>0</v>
      </c>
      <c r="N15" s="0" t="n">
        <v>0</v>
      </c>
      <c r="O15" s="0" t="n">
        <v>0</v>
      </c>
      <c r="V15" s="0">
        <f>(A15-C15)-$V$1*A15</f>
        <v>0.679999999999999716</v>
      </c>
      <c r="X15" s="0" t="n">
        <v>12</v>
      </c>
      <c r="Y15" s="0">
        <f>MAX(Z15,Y16)</f>
        <v>0.643153526970954381</v>
      </c>
      <c r="Z15" s="0">
        <f aca="1">INDEX(Hoja1!$E$2:$E$902,1+AB15,1)/AB15</f>
        <v>0.643153526970954381</v>
      </c>
      <c r="AA15" s="0">
        <f>MAX(V$3:V902)</f>
        <v>2.27999999999997272</v>
      </c>
      <c r="AB15" s="0" t="n">
        <v>723</v>
      </c>
    </row>
    <row r="16" spans="1:25">
      <c r="A16" s="0" t="n">
        <v>14</v>
      </c>
      <c r="B16" s="3" t="b">
        <f>OR(L16:U16)</f>
        <v>0</v>
      </c>
      <c r="C16" s="0">
        <f>C15+OR($L16:N16)</f>
        <v>4</v>
      </c>
      <c r="D16" s="4">
        <f>B16+D15</f>
        <v>4</v>
      </c>
      <c r="E16" s="4">
        <f>A16-C16</f>
        <v>10</v>
      </c>
      <c r="F16" s="4">
        <f>A16-D16</f>
        <v>10</v>
      </c>
      <c r="G16" s="0">
        <f>D16/A16</f>
        <v>0.285714285714285676</v>
      </c>
      <c r="H16" s="36">
        <f>MAX(H15,G16)</f>
        <v>0.333333333333333304</v>
      </c>
      <c r="I16" s="36">
        <f>MAX(G16,I17)</f>
        <v>0.397727272727272698</v>
      </c>
      <c r="J16" s="0" t="str">
        <f>IF(G16&gt;A$1,G16-0.39,"")</f>
        <v/>
      </c>
      <c r="K16" s="51" t="str">
        <f>IF(H16&gt;H15,H16,"")</f>
        <v/>
      </c>
      <c r="L16" s="0" t="n">
        <v>0</v>
      </c>
      <c r="M16" s="0" t="n">
        <v>0</v>
      </c>
      <c r="N16" s="0" t="n">
        <v>0</v>
      </c>
      <c r="O16" s="0" t="n">
        <v>0</v>
      </c>
      <c r="V16" s="0">
        <f>(A16-C16)-$V$1*A16</f>
        <v>1.03999999999999915</v>
      </c>
      <c r="Y16" s="0" t="n">
        <v>0</v>
      </c>
    </row>
    <row r="17" spans="1:22">
      <c r="A17" s="0" t="n">
        <v>15</v>
      </c>
      <c r="B17" s="3" t="b">
        <f>OR(L17:U17)</f>
        <v>0</v>
      </c>
      <c r="C17" s="0">
        <f>C16+OR($L17:N17)</f>
        <v>4</v>
      </c>
      <c r="D17" s="4">
        <f>B17+D16</f>
        <v>4</v>
      </c>
      <c r="E17" s="4">
        <f>A17-C17</f>
        <v>11</v>
      </c>
      <c r="F17" s="4">
        <f>A17-D17</f>
        <v>11</v>
      </c>
      <c r="G17" s="0">
        <f>D17/A17</f>
        <v>0.266666666666666652</v>
      </c>
      <c r="H17" s="36">
        <f>MAX(H16,G17)</f>
        <v>0.333333333333333304</v>
      </c>
      <c r="I17" s="36">
        <f>MAX(G17,I18)</f>
        <v>0.397727272727272698</v>
      </c>
      <c r="J17" s="0" t="str">
        <f>IF(G17&gt;A$1,G17-0.39,"")</f>
        <v/>
      </c>
      <c r="K17" s="51" t="str">
        <f>IF(H17&gt;H16,H17,"")</f>
        <v/>
      </c>
      <c r="L17" s="0" t="n">
        <v>0</v>
      </c>
      <c r="M17" s="0" t="n">
        <v>0</v>
      </c>
      <c r="N17" s="0" t="n">
        <v>0</v>
      </c>
      <c r="O17" s="0" t="n">
        <v>0</v>
      </c>
      <c r="V17" s="0">
        <f>(A17-C17)-$V$1*A17</f>
        <v>1.40000000000000036</v>
      </c>
    </row>
    <row r="18" spans="1:22">
      <c r="A18" s="0" t="n">
        <v>16</v>
      </c>
      <c r="B18" s="3" t="b">
        <f>OR(L18:U18)</f>
        <v>1</v>
      </c>
      <c r="C18" s="0">
        <f>C17+OR($L18:N18)</f>
        <v>5</v>
      </c>
      <c r="D18" s="4">
        <f>B18+D17</f>
        <v>5</v>
      </c>
      <c r="E18" s="4">
        <f>A18-C18</f>
        <v>11</v>
      </c>
      <c r="F18" s="4">
        <f>A18-D18</f>
        <v>11</v>
      </c>
      <c r="G18" s="0">
        <f>D18/A18</f>
        <v>0.3125</v>
      </c>
      <c r="H18" s="36">
        <f>MAX(H17,G18)</f>
        <v>0.333333333333333304</v>
      </c>
      <c r="I18" s="36">
        <f>MAX(G18,I19)</f>
        <v>0.397727272727272698</v>
      </c>
      <c r="J18" s="0" t="str">
        <f>IF(G18&gt;A$1,G18-0.39,"")</f>
        <v/>
      </c>
      <c r="K18" s="51" t="str">
        <f>IF(H18&gt;H17,H18,"")</f>
        <v/>
      </c>
      <c r="L18" s="0" t="n">
        <v>1</v>
      </c>
      <c r="M18" s="0" t="n">
        <v>0</v>
      </c>
      <c r="N18" s="0" t="n">
        <v>0</v>
      </c>
      <c r="O18" s="0" t="n">
        <v>0</v>
      </c>
      <c r="V18" s="0">
        <f>(A18-C18)-$V$1*A18</f>
        <v>0.759999999999999787</v>
      </c>
    </row>
    <row r="19" spans="1:22">
      <c r="A19" s="0" t="n">
        <v>17</v>
      </c>
      <c r="B19" s="3" t="b">
        <f>OR(L19:U19)</f>
        <v>0</v>
      </c>
      <c r="C19" s="0">
        <f>C18+OR($L19:N19)</f>
        <v>5</v>
      </c>
      <c r="D19" s="4">
        <f>B19+D18</f>
        <v>5</v>
      </c>
      <c r="E19" s="4">
        <f>A19-C19</f>
        <v>12</v>
      </c>
      <c r="F19" s="4">
        <f>A19-D19</f>
        <v>12</v>
      </c>
      <c r="G19" s="0">
        <f>D19/A19</f>
        <v>0.29411764705882355</v>
      </c>
      <c r="H19" s="36">
        <f>MAX(H18,G19)</f>
        <v>0.333333333333333304</v>
      </c>
      <c r="I19" s="36">
        <f>MAX(G19,I20)</f>
        <v>0.397727272727272698</v>
      </c>
      <c r="J19" s="0" t="str">
        <f>IF(G19&gt;A$1,G19-0.39,"")</f>
        <v/>
      </c>
      <c r="K19" s="51" t="str">
        <f>IF(H19&gt;H18,H19,"")</f>
        <v/>
      </c>
      <c r="L19" s="0" t="n">
        <v>0</v>
      </c>
      <c r="M19" s="0" t="n">
        <v>0</v>
      </c>
      <c r="N19" s="0" t="n">
        <v>0</v>
      </c>
      <c r="O19" s="0" t="n">
        <v>0</v>
      </c>
      <c r="V19" s="0">
        <f>(A19-C19)-$V$1*A19</f>
        <v>1.11999999999999922</v>
      </c>
    </row>
    <row r="20" spans="1:22">
      <c r="A20" s="0" t="n">
        <v>18</v>
      </c>
      <c r="B20" s="3" t="b">
        <f>OR(L20:U20)</f>
        <v>1</v>
      </c>
      <c r="C20" s="0">
        <f>C19+OR($L20:N20)</f>
        <v>6</v>
      </c>
      <c r="D20" s="4">
        <f>B20+D19</f>
        <v>6</v>
      </c>
      <c r="E20" s="4">
        <f>A20-C20</f>
        <v>12</v>
      </c>
      <c r="F20" s="4">
        <f>A20-D20</f>
        <v>12</v>
      </c>
      <c r="G20" s="0">
        <f>D20/A20</f>
        <v>0.333333333333333304</v>
      </c>
      <c r="H20" s="36">
        <f>MAX(H19,G20)</f>
        <v>0.333333333333333304</v>
      </c>
      <c r="I20" s="36">
        <f>MAX(G20,I21)</f>
        <v>0.397727272727272698</v>
      </c>
      <c r="J20" s="0" t="str">
        <f>IF(G20&gt;A$1,G20-0.39,"")</f>
        <v/>
      </c>
      <c r="K20" s="51" t="str">
        <f>IF(H20&gt;H19,H20,"")</f>
        <v/>
      </c>
      <c r="L20" s="0" t="n">
        <v>0</v>
      </c>
      <c r="M20" s="0" t="n">
        <v>1</v>
      </c>
      <c r="N20" s="0" t="n">
        <v>0</v>
      </c>
      <c r="O20" s="0" t="n">
        <v>0</v>
      </c>
      <c r="V20" s="0">
        <f>(A20-C20)-$V$1*A20</f>
        <v>0.480000000000000426</v>
      </c>
    </row>
    <row r="21" spans="1:22">
      <c r="A21" s="0" t="n">
        <v>19</v>
      </c>
      <c r="B21" s="3" t="b">
        <f>OR(L21:U21)</f>
        <v>0</v>
      </c>
      <c r="C21" s="0">
        <f>C20+OR($L21:N21)</f>
        <v>6</v>
      </c>
      <c r="D21" s="4">
        <f>B21+D20</f>
        <v>6</v>
      </c>
      <c r="E21" s="4">
        <f>A21-C21</f>
        <v>13</v>
      </c>
      <c r="F21" s="4">
        <f>A21-D21</f>
        <v>13</v>
      </c>
      <c r="G21" s="0">
        <f>D21/A21</f>
        <v>0.315789473684210531</v>
      </c>
      <c r="H21" s="36">
        <f>MAX(H20,G21)</f>
        <v>0.333333333333333304</v>
      </c>
      <c r="I21" s="36">
        <f>MAX(G21,I22)</f>
        <v>0.397727272727272698</v>
      </c>
      <c r="J21" s="0" t="str">
        <f>IF(G21&gt;A$1,G21-0.39,"")</f>
        <v/>
      </c>
      <c r="K21" s="51" t="str">
        <f>IF(H21&gt;H20,H21,"")</f>
        <v/>
      </c>
      <c r="L21" s="0" t="n">
        <v>0</v>
      </c>
      <c r="M21" s="0" t="n">
        <v>0</v>
      </c>
      <c r="N21" s="0" t="n">
        <v>0</v>
      </c>
      <c r="O21" s="0" t="n">
        <v>0</v>
      </c>
      <c r="P21" s="0" t="n">
        <v>0</v>
      </c>
      <c r="Q21" s="0" t="n">
        <v>0</v>
      </c>
      <c r="R21" s="0" t="n">
        <v>0</v>
      </c>
      <c r="S21" s="0" t="n">
        <v>0</v>
      </c>
      <c r="T21" s="0" t="n">
        <v>0</v>
      </c>
      <c r="V21" s="0">
        <f>(A21-C21)-$V$1*A21</f>
        <v>0.839999999999999858</v>
      </c>
    </row>
    <row r="22" spans="1:22">
      <c r="A22" s="0" t="n">
        <v>20</v>
      </c>
      <c r="B22" s="3" t="b">
        <f>OR(L22:U22)</f>
        <v>1</v>
      </c>
      <c r="C22" s="0">
        <f>C21+OR($L22:N22)</f>
        <v>7</v>
      </c>
      <c r="D22" s="4">
        <f>B22+D21</f>
        <v>7</v>
      </c>
      <c r="E22" s="4">
        <f>A22-C22</f>
        <v>13</v>
      </c>
      <c r="F22" s="4">
        <f>A22-D22</f>
        <v>13</v>
      </c>
      <c r="G22" s="0">
        <f>D22/A22</f>
        <v>0.35</v>
      </c>
      <c r="H22" s="36">
        <f>MAX(H21,G22)</f>
        <v>0.35</v>
      </c>
      <c r="I22" s="36">
        <f>MAX(G22,I23)</f>
        <v>0.397727272727272698</v>
      </c>
      <c r="J22" s="0" t="str">
        <f>IF(G22&gt;A$1,G22-0.39,"")</f>
        <v/>
      </c>
      <c r="K22" s="54">
        <f>IF(H22&gt;H21,H22,"")</f>
        <v>0.35</v>
      </c>
      <c r="L22" s="0" t="n">
        <v>1</v>
      </c>
      <c r="M22" s="0" t="n">
        <v>0</v>
      </c>
      <c r="N22" s="0" t="n">
        <v>0</v>
      </c>
      <c r="O22" s="0" t="n">
        <v>0</v>
      </c>
      <c r="V22" s="0">
        <f>(A22-C22)-$V$1*A22</f>
        <v>0.199999999999999289</v>
      </c>
    </row>
    <row r="23" spans="1:22">
      <c r="A23" s="0" t="n">
        <v>21</v>
      </c>
      <c r="B23" s="3" t="b">
        <f>OR(L23:U23)</f>
        <v>0</v>
      </c>
      <c r="C23" s="0">
        <f>C22+OR($L23:N23)</f>
        <v>7</v>
      </c>
      <c r="D23" s="4">
        <f>B23+D22</f>
        <v>7</v>
      </c>
      <c r="E23" s="4">
        <f>A23-C23</f>
        <v>14</v>
      </c>
      <c r="F23" s="4">
        <f>A23-D23</f>
        <v>14</v>
      </c>
      <c r="G23" s="0">
        <f>D23/A23</f>
        <v>0.333333333333333304</v>
      </c>
      <c r="H23" s="36">
        <f>MAX(H22,G23)</f>
        <v>0.35</v>
      </c>
      <c r="I23" s="36">
        <f>MAX(G23,I24)</f>
        <v>0.397727272727272698</v>
      </c>
      <c r="J23" s="0" t="str">
        <f>IF(G23&gt;A$1,G23-0.39,"")</f>
        <v/>
      </c>
      <c r="K23" s="51" t="str">
        <f>IF(H23&gt;H22,H23,"")</f>
        <v/>
      </c>
      <c r="L23" s="0" t="n">
        <v>0</v>
      </c>
      <c r="M23" s="0" t="n">
        <v>0</v>
      </c>
      <c r="N23" s="0" t="n">
        <v>0</v>
      </c>
      <c r="O23" s="0" t="n">
        <v>0</v>
      </c>
      <c r="V23" s="0">
        <f>(A23-C23)-$V$1*A23</f>
        <v>0.560000000000000497</v>
      </c>
    </row>
    <row r="24" spans="1:22">
      <c r="A24" s="0" t="n">
        <v>22</v>
      </c>
      <c r="B24" s="3" t="b">
        <f>OR(L24:U24)</f>
        <v>0</v>
      </c>
      <c r="C24" s="0">
        <f>C23+OR($L24:N24)</f>
        <v>7</v>
      </c>
      <c r="D24" s="4">
        <f>B24+D23</f>
        <v>7</v>
      </c>
      <c r="E24" s="4">
        <f>A24-C24</f>
        <v>15</v>
      </c>
      <c r="F24" s="4">
        <f>A24-D24</f>
        <v>15</v>
      </c>
      <c r="G24" s="0">
        <f>D24/A24</f>
        <v>0.318181818181818166</v>
      </c>
      <c r="H24" s="36">
        <f>MAX(H23,G24)</f>
        <v>0.35</v>
      </c>
      <c r="I24" s="36">
        <f>MAX(G24,I25)</f>
        <v>0.397727272727272698</v>
      </c>
      <c r="J24" s="0" t="str">
        <f>IF(G24&gt;A$1,G24-0.39,"")</f>
        <v/>
      </c>
      <c r="K24" s="51" t="str">
        <f>IF(H24&gt;H23,H24,"")</f>
        <v/>
      </c>
      <c r="L24" s="0" t="n">
        <v>0</v>
      </c>
      <c r="M24" s="0" t="n">
        <v>0</v>
      </c>
      <c r="N24" s="0" t="n">
        <v>0</v>
      </c>
      <c r="O24" s="0" t="n">
        <v>0</v>
      </c>
      <c r="V24" s="0">
        <f>(A24-C24)-$V$1*A24</f>
        <v>0.919999999999999929</v>
      </c>
    </row>
    <row r="25" spans="1:22">
      <c r="A25" s="0" t="n">
        <v>23</v>
      </c>
      <c r="B25" s="3" t="b">
        <f>OR(L25:U25)</f>
        <v>0</v>
      </c>
      <c r="C25" s="0">
        <f>C24+OR($L25:N25)</f>
        <v>7</v>
      </c>
      <c r="D25" s="4">
        <f>B25+D24</f>
        <v>7</v>
      </c>
      <c r="E25" s="4">
        <f>A25-C25</f>
        <v>16</v>
      </c>
      <c r="F25" s="4">
        <f>A25-D25</f>
        <v>16</v>
      </c>
      <c r="G25" s="0">
        <f>D25/A25</f>
        <v>0.304347826086956541</v>
      </c>
      <c r="H25" s="36">
        <f>MAX(H24,G25)</f>
        <v>0.35</v>
      </c>
      <c r="I25" s="36">
        <f>MAX(G25,I26)</f>
        <v>0.397727272727272698</v>
      </c>
      <c r="J25" s="0" t="str">
        <f>IF(G25&gt;A$1,G25-0.39,"")</f>
        <v/>
      </c>
      <c r="K25" s="51" t="str">
        <f>IF(H25&gt;H24,H25,"")</f>
        <v/>
      </c>
      <c r="L25" s="0" t="n">
        <v>0</v>
      </c>
      <c r="M25" s="0" t="n">
        <v>0</v>
      </c>
      <c r="N25" s="0" t="n">
        <v>0</v>
      </c>
      <c r="O25" s="0" t="n">
        <v>0</v>
      </c>
      <c r="V25" s="0">
        <f>(A25-C25)-$V$1*A25</f>
        <v>1.27999999999999936</v>
      </c>
    </row>
    <row r="26" spans="1:22">
      <c r="A26" s="0" t="n">
        <v>24</v>
      </c>
      <c r="B26" s="3" t="b">
        <f>OR(L26:U26)</f>
        <v>1</v>
      </c>
      <c r="C26" s="0">
        <f>C25+OR($L26:N26)</f>
        <v>8</v>
      </c>
      <c r="D26" s="4">
        <f>B26+D25</f>
        <v>8</v>
      </c>
      <c r="E26" s="4">
        <f>A26-C26</f>
        <v>16</v>
      </c>
      <c r="F26" s="4">
        <f>A26-D26</f>
        <v>16</v>
      </c>
      <c r="G26" s="0">
        <f>D26/A26</f>
        <v>0.333333333333333304</v>
      </c>
      <c r="H26" s="36">
        <f>MAX(H25,G26)</f>
        <v>0.35</v>
      </c>
      <c r="I26" s="36">
        <f>MAX(G26,I27)</f>
        <v>0.397727272727272698</v>
      </c>
      <c r="J26" s="0" t="str">
        <f>IF(G26&gt;A$1,G26-0.39,"")</f>
        <v/>
      </c>
      <c r="K26" s="51" t="str">
        <f>IF(H26&gt;H25,H26,"")</f>
        <v/>
      </c>
      <c r="L26" s="0" t="n">
        <v>1</v>
      </c>
      <c r="M26" s="0" t="n">
        <v>0</v>
      </c>
      <c r="N26" s="0" t="n">
        <v>0</v>
      </c>
      <c r="O26" s="0" t="n">
        <v>0</v>
      </c>
      <c r="V26" s="0">
        <f>(A26-C26)-$V$1*A26</f>
        <v>0.640000000000000568</v>
      </c>
    </row>
    <row r="27" spans="1:22">
      <c r="A27" s="0" t="n">
        <v>25</v>
      </c>
      <c r="B27" s="3" t="b">
        <f>OR(L27:U27)</f>
        <v>1</v>
      </c>
      <c r="C27" s="0">
        <f>C26+OR($L27:N27)</f>
        <v>9</v>
      </c>
      <c r="D27" s="4">
        <f>B27+D26</f>
        <v>9</v>
      </c>
      <c r="E27" s="4">
        <f>A27-C27</f>
        <v>16</v>
      </c>
      <c r="F27" s="4">
        <f>A27-D27</f>
        <v>16</v>
      </c>
      <c r="G27" s="0">
        <f>D27/A27</f>
        <v>0.359999999999999964</v>
      </c>
      <c r="H27" s="36">
        <f>MAX(H26,G27)</f>
        <v>0.359999999999999964</v>
      </c>
      <c r="I27" s="36">
        <f>MAX(G27,I28)</f>
        <v>0.397727272727272698</v>
      </c>
      <c r="J27" s="0" t="str">
        <f>IF(G27&gt;A$1,G27-0.39,"")</f>
        <v/>
      </c>
      <c r="K27" s="54">
        <f>IF(H27&gt;H26,H27,"")</f>
        <v>0.359999999999999964</v>
      </c>
      <c r="L27" s="0" t="n">
        <v>0</v>
      </c>
      <c r="M27" s="0" t="n">
        <v>0</v>
      </c>
      <c r="N27" s="0" t="n">
        <v>1</v>
      </c>
      <c r="O27" s="0" t="n">
        <v>0</v>
      </c>
      <c r="V27" s="301">
        <f>(A27-C27)-$V$1*A27</f>
        <v>0</v>
      </c>
    </row>
    <row r="28" spans="1:22">
      <c r="A28" s="0" t="n">
        <v>26</v>
      </c>
      <c r="B28" s="3" t="b">
        <f>OR(L28:U28)</f>
        <v>0</v>
      </c>
      <c r="C28" s="0">
        <f>C27+OR($L28:N28)</f>
        <v>9</v>
      </c>
      <c r="D28" s="4">
        <f>B28+D27</f>
        <v>9</v>
      </c>
      <c r="E28" s="4">
        <f>A28-C28</f>
        <v>17</v>
      </c>
      <c r="F28" s="4">
        <f>A28-D28</f>
        <v>17</v>
      </c>
      <c r="G28" s="0">
        <f>D28/A28</f>
        <v>0.346153846153846168</v>
      </c>
      <c r="H28" s="36">
        <f>MAX(H27,G28)</f>
        <v>0.359999999999999964</v>
      </c>
      <c r="I28" s="36">
        <f>MAX(G28,I29)</f>
        <v>0.397727272727272698</v>
      </c>
      <c r="J28" s="0" t="str">
        <f>IF(G28&gt;A$1,G28-0.39,"")</f>
        <v/>
      </c>
      <c r="K28" s="51" t="str">
        <f>IF(H28&gt;H27,H28,"")</f>
        <v/>
      </c>
      <c r="L28" s="0" t="n">
        <v>0</v>
      </c>
      <c r="M28" s="0" t="n">
        <v>0</v>
      </c>
      <c r="N28" s="0" t="n">
        <v>0</v>
      </c>
      <c r="O28" s="0" t="n">
        <v>0</v>
      </c>
      <c r="V28" s="0">
        <f>(A28-C28)-$V$1*A28</f>
        <v>0.359999999999999432</v>
      </c>
    </row>
    <row r="29" spans="1:22">
      <c r="A29" s="0" t="n">
        <v>27</v>
      </c>
      <c r="B29" s="3" t="b">
        <f>OR(L29:U29)</f>
        <v>1</v>
      </c>
      <c r="C29" s="0">
        <f>C28+OR($L29:N29)</f>
        <v>10</v>
      </c>
      <c r="D29" s="4">
        <f>B29+D28</f>
        <v>10</v>
      </c>
      <c r="E29" s="4">
        <f>A29-C29</f>
        <v>17</v>
      </c>
      <c r="F29" s="4">
        <f>A29-D29</f>
        <v>17</v>
      </c>
      <c r="G29" s="0">
        <f>D29/A29</f>
        <v>0.370370370370370328</v>
      </c>
      <c r="H29" s="36">
        <f>MAX(H28,G29)</f>
        <v>0.370370370370370328</v>
      </c>
      <c r="I29" s="36">
        <f>MAX(G29,I30)</f>
        <v>0.397727272727272698</v>
      </c>
      <c r="J29" s="0" t="str">
        <f>IF(G29&gt;A$1,G29-0.39,"")</f>
        <v/>
      </c>
      <c r="K29" s="54">
        <f>IF(H29&gt;H28,H29,"")</f>
        <v>0.370370370370370328</v>
      </c>
      <c r="L29" s="0" t="n">
        <v>0</v>
      </c>
      <c r="M29" s="0" t="n">
        <v>1</v>
      </c>
      <c r="N29" s="0" t="n">
        <v>0</v>
      </c>
      <c r="O29" s="0" t="n">
        <v>0</v>
      </c>
      <c r="V29" s="301">
        <f>(A29-C29)-$V$1*A29</f>
        <v>-0.280000000000001137</v>
      </c>
    </row>
    <row r="30" spans="1:22">
      <c r="A30" s="0" t="n">
        <v>28</v>
      </c>
      <c r="B30" s="3" t="b">
        <f>OR(L30:U30)</f>
        <v>1</v>
      </c>
      <c r="C30" s="0">
        <f>C29+OR($L30:N30)</f>
        <v>11</v>
      </c>
      <c r="D30" s="4">
        <f>B30+D29</f>
        <v>11</v>
      </c>
      <c r="E30" s="4">
        <f>A30-C30</f>
        <v>17</v>
      </c>
      <c r="F30" s="4">
        <f>A30-D30</f>
        <v>17</v>
      </c>
      <c r="G30" s="0">
        <f>D30/A30</f>
        <v>0.392857142857142847</v>
      </c>
      <c r="H30" s="36">
        <f>MAX(H29,G30)</f>
        <v>0.392857142857142847</v>
      </c>
      <c r="I30" s="36">
        <f>MAX(G30,I31)</f>
        <v>0.397727272727272698</v>
      </c>
      <c r="J30" s="0" t="str">
        <f>IF(G30&gt;A$1,G30-0.39,"")</f>
        <v/>
      </c>
      <c r="K30" s="54">
        <f>IF(H30&gt;H29,H30,"")</f>
        <v>0.392857142857142847</v>
      </c>
      <c r="L30" s="0" t="n">
        <v>1</v>
      </c>
      <c r="M30" s="0" t="n">
        <v>0</v>
      </c>
      <c r="N30" s="0" t="n">
        <v>0</v>
      </c>
      <c r="O30" s="0" t="n">
        <v>0</v>
      </c>
      <c r="V30" s="301">
        <f>(A30-C30)-$V$1*A30</f>
        <v>-0.920000000000001705</v>
      </c>
    </row>
    <row r="31" spans="1:22">
      <c r="A31" s="0" t="n">
        <v>29</v>
      </c>
      <c r="B31" s="3" t="b">
        <f>OR(L31:U31)</f>
        <v>0</v>
      </c>
      <c r="C31" s="0">
        <f>C30+OR($L31:N31)</f>
        <v>11</v>
      </c>
      <c r="D31" s="4">
        <f>B31+D30</f>
        <v>11</v>
      </c>
      <c r="E31" s="4">
        <f>A31-C31</f>
        <v>18</v>
      </c>
      <c r="F31" s="4">
        <f>A31-D31</f>
        <v>18</v>
      </c>
      <c r="G31" s="0">
        <f>D31/A31</f>
        <v>0.37931034482758621</v>
      </c>
      <c r="H31" s="36">
        <f>MAX(H30,G31)</f>
        <v>0.392857142857142847</v>
      </c>
      <c r="I31" s="36">
        <f>MAX(G31,I32)</f>
        <v>0.397727272727272698</v>
      </c>
      <c r="J31" s="0" t="str">
        <f>IF(G31&gt;A$1,G31-0.39,"")</f>
        <v/>
      </c>
      <c r="K31" s="54" t="str">
        <f>IF(H31&gt;H30,H31,"")</f>
        <v/>
      </c>
      <c r="L31" s="0" t="n">
        <v>0</v>
      </c>
      <c r="M31" s="0" t="n">
        <v>0</v>
      </c>
      <c r="N31" s="0" t="n">
        <v>0</v>
      </c>
      <c r="O31" s="0" t="n">
        <v>0</v>
      </c>
      <c r="V31" s="0">
        <f>(A31-C31)-$V$1*A31</f>
        <v>-0.559999999999998721</v>
      </c>
    </row>
    <row r="32" spans="1:22">
      <c r="A32" s="0" t="n">
        <v>30</v>
      </c>
      <c r="B32" s="3" t="b">
        <f>OR(L32:U32)</f>
        <v>0</v>
      </c>
      <c r="C32" s="0">
        <f>C31+OR($L32:N32)</f>
        <v>11</v>
      </c>
      <c r="D32" s="4">
        <f>B32+D31</f>
        <v>11</v>
      </c>
      <c r="E32" s="4">
        <f>A32-C32</f>
        <v>19</v>
      </c>
      <c r="F32" s="4">
        <f>A32-D32</f>
        <v>19</v>
      </c>
      <c r="G32" s="0">
        <f>D32/A32</f>
        <v>0.366666666666666652</v>
      </c>
      <c r="H32" s="36">
        <f>MAX(H31,G32)</f>
        <v>0.392857142857142847</v>
      </c>
      <c r="I32" s="36">
        <f>MAX(G32,I33)</f>
        <v>0.397727272727272698</v>
      </c>
      <c r="J32" s="0" t="str">
        <f>IF(G32&gt;A$1,G32-0.39,"")</f>
        <v/>
      </c>
      <c r="K32" s="54" t="str">
        <f>IF(H32&gt;H31,H32,"")</f>
        <v/>
      </c>
      <c r="L32" s="0" t="n">
        <v>0</v>
      </c>
      <c r="M32" s="0" t="n">
        <v>0</v>
      </c>
      <c r="N32" s="0" t="n">
        <v>0</v>
      </c>
      <c r="O32" s="0" t="n">
        <v>0</v>
      </c>
      <c r="V32" s="0">
        <f>(A32-C32)-$V$1*A32</f>
        <v>-0.199999999999999289</v>
      </c>
    </row>
    <row r="33" spans="1:22">
      <c r="A33" s="0" t="n">
        <v>31</v>
      </c>
      <c r="B33" s="3" t="b">
        <f>OR(L33:U33)</f>
        <v>0</v>
      </c>
      <c r="C33" s="0">
        <f>C32+OR($L33:N33)</f>
        <v>11</v>
      </c>
      <c r="D33" s="4">
        <f>B33+D32</f>
        <v>11</v>
      </c>
      <c r="E33" s="4">
        <f>A33-C33</f>
        <v>20</v>
      </c>
      <c r="F33" s="4">
        <f>A33-D33</f>
        <v>20</v>
      </c>
      <c r="G33" s="0">
        <f>D33/A33</f>
        <v>0.354838709677419395</v>
      </c>
      <c r="H33" s="36">
        <f>MAX(H32,G33)</f>
        <v>0.392857142857142847</v>
      </c>
      <c r="I33" s="36">
        <f>MAX(G33,I34)</f>
        <v>0.397727272727272698</v>
      </c>
      <c r="J33" s="0" t="str">
        <f>IF(G33&gt;A$1,G33-0.39,"")</f>
        <v/>
      </c>
      <c r="K33" s="54" t="str">
        <f>IF(H33&gt;H32,H33,"")</f>
        <v/>
      </c>
      <c r="L33" s="0" t="n">
        <v>0</v>
      </c>
      <c r="M33" s="0" t="n">
        <v>0</v>
      </c>
      <c r="N33" s="0" t="n">
        <v>0</v>
      </c>
      <c r="O33" s="0" t="n">
        <v>0</v>
      </c>
      <c r="V33" s="0">
        <f>(A33-C33)-$V$1*A33</f>
        <v>0.160000000000000142</v>
      </c>
    </row>
    <row r="34" spans="1:22">
      <c r="A34" s="0" t="n">
        <v>32</v>
      </c>
      <c r="B34" s="3" t="b">
        <f>OR(L34:U34)</f>
        <v>1</v>
      </c>
      <c r="C34" s="0">
        <f>C33+OR($L34:N34)</f>
        <v>12</v>
      </c>
      <c r="D34" s="4">
        <f>B34+D33</f>
        <v>12</v>
      </c>
      <c r="E34" s="4">
        <f>A34-C34</f>
        <v>20</v>
      </c>
      <c r="F34" s="4">
        <f>A34-D34</f>
        <v>20</v>
      </c>
      <c r="G34" s="0">
        <f>D34/A34</f>
        <v>0.375</v>
      </c>
      <c r="H34" s="36">
        <f>MAX(H33,G34)</f>
        <v>0.392857142857142847</v>
      </c>
      <c r="I34" s="36">
        <f>MAX(G34,I35)</f>
        <v>0.397727272727272698</v>
      </c>
      <c r="J34" s="0" t="str">
        <f>IF(G34&gt;A$1,G34-0.39,"")</f>
        <v/>
      </c>
      <c r="K34" s="54" t="str">
        <f>IF(H34&gt;H33,H34,"")</f>
        <v/>
      </c>
      <c r="L34" s="0" t="n">
        <v>1</v>
      </c>
      <c r="M34" s="0" t="n">
        <v>0</v>
      </c>
      <c r="N34" s="0" t="n">
        <v>0</v>
      </c>
      <c r="O34" s="0" t="n">
        <v>0</v>
      </c>
      <c r="V34" s="0">
        <f>(A34-C34)-$V$1*A34</f>
        <v>-0.480000000000000426</v>
      </c>
    </row>
    <row r="35" spans="1:22">
      <c r="A35" s="0" t="n">
        <v>33</v>
      </c>
      <c r="B35" s="3" t="b">
        <f>OR(L35:U35)</f>
        <v>0</v>
      </c>
      <c r="C35" s="0">
        <f>C34+OR($L35:N35)</f>
        <v>12</v>
      </c>
      <c r="D35" s="4">
        <f>B35+D34</f>
        <v>12</v>
      </c>
      <c r="E35" s="4">
        <f>A35-C35</f>
        <v>21</v>
      </c>
      <c r="F35" s="4">
        <f>A35-D35</f>
        <v>21</v>
      </c>
      <c r="G35" s="0">
        <f>D35/A35</f>
        <v>0.363636363636363669</v>
      </c>
      <c r="H35" s="36">
        <f>MAX(H34,G35)</f>
        <v>0.392857142857142847</v>
      </c>
      <c r="I35" s="36">
        <f>MAX(G35,I36)</f>
        <v>0.397727272727272698</v>
      </c>
      <c r="J35" s="0" t="str">
        <f>IF(G35&gt;A$1,G35-0.39,"")</f>
        <v/>
      </c>
      <c r="K35" s="54" t="str">
        <f>IF(H35&gt;H34,H35,"")</f>
        <v/>
      </c>
      <c r="L35" s="0" t="n">
        <v>0</v>
      </c>
      <c r="M35" s="0" t="n">
        <v>0</v>
      </c>
      <c r="N35" s="0" t="n">
        <v>0</v>
      </c>
      <c r="O35" s="0" t="n">
        <v>0</v>
      </c>
      <c r="V35" s="0">
        <f>(A35-C35)-$V$1*A35</f>
        <v>-0.120000000000000995</v>
      </c>
    </row>
    <row r="36" spans="1:22">
      <c r="A36" s="0" t="n">
        <v>34</v>
      </c>
      <c r="B36" s="3" t="b">
        <f>OR(L36:U36)</f>
        <v>0</v>
      </c>
      <c r="C36" s="0">
        <f>C35+OR($L36:N36)</f>
        <v>12</v>
      </c>
      <c r="D36" s="4">
        <f>B36+D35</f>
        <v>12</v>
      </c>
      <c r="E36" s="4">
        <f>A36-C36</f>
        <v>22</v>
      </c>
      <c r="F36" s="4">
        <f>A36-D36</f>
        <v>22</v>
      </c>
      <c r="G36" s="0">
        <f>D36/A36</f>
        <v>0.352941176470588269</v>
      </c>
      <c r="H36" s="36">
        <f>MAX(H35,G36)</f>
        <v>0.392857142857142847</v>
      </c>
      <c r="I36" s="36">
        <f>MAX(G36,I37)</f>
        <v>0.397727272727272698</v>
      </c>
      <c r="J36" s="0" t="str">
        <f>IF(G36&gt;A$1,G36-0.39,"")</f>
        <v/>
      </c>
      <c r="K36" s="54" t="str">
        <f>IF(H36&gt;H35,H36,"")</f>
        <v/>
      </c>
      <c r="L36" s="0" t="n">
        <v>0</v>
      </c>
      <c r="M36" s="0" t="n">
        <v>0</v>
      </c>
      <c r="N36" s="0" t="n">
        <v>0</v>
      </c>
      <c r="O36" s="0" t="n">
        <v>0</v>
      </c>
      <c r="V36" s="0">
        <f>(A36-C36)-$V$1*A36</f>
        <v>0.239999999999998437</v>
      </c>
    </row>
    <row r="37" spans="1:22">
      <c r="A37" s="0" t="n">
        <v>35</v>
      </c>
      <c r="B37" s="3" t="b">
        <f>OR(L37:U37)</f>
        <v>0</v>
      </c>
      <c r="C37" s="0">
        <f>C36+OR($L37:N37)</f>
        <v>12</v>
      </c>
      <c r="D37" s="4">
        <f>B37+D36</f>
        <v>12</v>
      </c>
      <c r="E37" s="4">
        <f>A37-C37</f>
        <v>23</v>
      </c>
      <c r="F37" s="4">
        <f>A37-D37</f>
        <v>23</v>
      </c>
      <c r="G37" s="0">
        <f>D37/A37</f>
        <v>0.342857142857142883</v>
      </c>
      <c r="H37" s="36">
        <f>MAX(H36,G37)</f>
        <v>0.392857142857142847</v>
      </c>
      <c r="I37" s="36">
        <f>MAX(G37,I38)</f>
        <v>0.397727272727272698</v>
      </c>
      <c r="J37" s="0" t="str">
        <f>IF(G37&gt;A$1,G37-0.39,"")</f>
        <v/>
      </c>
      <c r="K37" s="54" t="str">
        <f>IF(H37&gt;H36,H37,"")</f>
        <v/>
      </c>
      <c r="L37" s="0" t="n">
        <v>0</v>
      </c>
      <c r="M37" s="0" t="n">
        <v>0</v>
      </c>
      <c r="N37" s="0" t="n">
        <v>0</v>
      </c>
      <c r="O37" s="0" t="n">
        <v>0</v>
      </c>
      <c r="V37" s="0">
        <f>(A37-C37)-$V$1*A37</f>
        <v>0.600000000000001421</v>
      </c>
    </row>
    <row r="38" spans="1:22">
      <c r="A38" s="0" t="n">
        <v>36</v>
      </c>
      <c r="B38" s="3" t="b">
        <f>OR(L38:U38)</f>
        <v>1</v>
      </c>
      <c r="C38" s="0">
        <f>C37+OR($L38:N38)</f>
        <v>13</v>
      </c>
      <c r="D38" s="4">
        <f>B38+D37</f>
        <v>13</v>
      </c>
      <c r="E38" s="4">
        <f>A38-C38</f>
        <v>23</v>
      </c>
      <c r="F38" s="4">
        <f>A38-D38</f>
        <v>23</v>
      </c>
      <c r="G38" s="0">
        <f>D38/A38</f>
        <v>0.361111111111111116</v>
      </c>
      <c r="H38" s="36">
        <f>MAX(H37,G38)</f>
        <v>0.392857142857142847</v>
      </c>
      <c r="I38" s="36">
        <f>MAX(G38,I39)</f>
        <v>0.397727272727272698</v>
      </c>
      <c r="J38" s="0" t="str">
        <f>IF(G38&gt;A$1,G38-0.39,"")</f>
        <v/>
      </c>
      <c r="K38" s="54" t="str">
        <f>IF(H38&gt;H37,H38,"")</f>
        <v/>
      </c>
      <c r="L38" s="0" t="n">
        <v>1</v>
      </c>
      <c r="M38" s="0" t="n">
        <v>1</v>
      </c>
      <c r="N38" s="0" t="n">
        <v>0</v>
      </c>
      <c r="O38" s="0" t="n">
        <v>0</v>
      </c>
      <c r="V38" s="0">
        <f>(A38-C38)-$V$1*A38</f>
        <v>-0.0399999999999991473</v>
      </c>
    </row>
    <row r="39" spans="1:22">
      <c r="A39" s="0" t="n">
        <v>37</v>
      </c>
      <c r="B39" s="3" t="b">
        <f>OR(L39:U39)</f>
        <v>0</v>
      </c>
      <c r="C39" s="0">
        <f>C38+OR($L39:N39)</f>
        <v>13</v>
      </c>
      <c r="D39" s="4">
        <f>B39+D38</f>
        <v>13</v>
      </c>
      <c r="E39" s="4">
        <f>A39-C39</f>
        <v>24</v>
      </c>
      <c r="F39" s="4"/>
      <c r="G39" s="0">
        <f>D39/A39</f>
        <v>0.35135135135135136</v>
      </c>
      <c r="H39" s="36">
        <f>MAX(H38,G39)</f>
        <v>0.392857142857142847</v>
      </c>
      <c r="I39" s="36">
        <f>MAX(G39,I40)</f>
        <v>0.397727272727272698</v>
      </c>
      <c r="J39" s="0" t="str">
        <f>IF(G39&gt;A$1,G39-0.39,"")</f>
        <v/>
      </c>
      <c r="K39" s="54" t="str">
        <f>IF(H39&gt;H38,H39,"")</f>
        <v/>
      </c>
      <c r="L39" s="0" t="n">
        <v>0</v>
      </c>
      <c r="M39" s="0" t="n">
        <v>0</v>
      </c>
      <c r="N39" s="0" t="n">
        <v>0</v>
      </c>
      <c r="O39" s="0" t="n">
        <v>0</v>
      </c>
      <c r="P39" s="0" t="n">
        <v>0</v>
      </c>
      <c r="Q39" s="0" t="n">
        <v>0</v>
      </c>
      <c r="R39" s="0" t="n">
        <v>0</v>
      </c>
      <c r="S39" s="0" t="n">
        <v>0</v>
      </c>
      <c r="T39" s="0" t="n">
        <v>0</v>
      </c>
      <c r="V39" s="0">
        <f>(A39-C39)-$V$1*A39</f>
        <v>0.320000000000000284</v>
      </c>
    </row>
    <row r="40" spans="1:22">
      <c r="A40" s="0" t="n">
        <v>38</v>
      </c>
      <c r="B40" s="3" t="b">
        <f>OR(L40:U40)</f>
        <v>0</v>
      </c>
      <c r="C40" s="0">
        <f>C39+OR($L40:N40)</f>
        <v>13</v>
      </c>
      <c r="D40" s="4">
        <f>B40+D39</f>
        <v>13</v>
      </c>
      <c r="E40" s="4">
        <f>A40-C40</f>
        <v>25</v>
      </c>
      <c r="F40" s="4"/>
      <c r="G40" s="0">
        <f>D40/A40</f>
        <v>0.342105263157894735</v>
      </c>
      <c r="H40" s="36">
        <f>MAX(H39,G40)</f>
        <v>0.392857142857142847</v>
      </c>
      <c r="I40" s="36">
        <f>MAX(G40,I41)</f>
        <v>0.397727272727272698</v>
      </c>
      <c r="J40" s="0" t="str">
        <f>IF(G40&gt;A$1,G40-0.39,"")</f>
        <v/>
      </c>
      <c r="K40" s="54" t="str">
        <f>IF(H40&gt;H39,H40,"")</f>
        <v/>
      </c>
      <c r="L40" s="0" t="n">
        <v>0</v>
      </c>
      <c r="M40" s="0" t="n">
        <v>0</v>
      </c>
      <c r="N40" s="0" t="n">
        <v>0</v>
      </c>
      <c r="O40" s="0" t="n">
        <v>0</v>
      </c>
      <c r="V40" s="0">
        <f>(A40-C40)-$V$1*A40</f>
        <v>0.679999999999999716</v>
      </c>
    </row>
    <row r="41" spans="1:22">
      <c r="A41" s="0" t="n">
        <v>39</v>
      </c>
      <c r="B41" s="3" t="b">
        <f>OR(L41:U41)</f>
        <v>0</v>
      </c>
      <c r="C41" s="0">
        <f>C40+OR($L41:N41)</f>
        <v>13</v>
      </c>
      <c r="D41" s="4">
        <f>B41+D40</f>
        <v>13</v>
      </c>
      <c r="E41" s="4">
        <f>A41-C41</f>
        <v>26</v>
      </c>
      <c r="F41" s="4"/>
      <c r="G41" s="0">
        <f>D41/A41</f>
        <v>0.333333333333333304</v>
      </c>
      <c r="H41" s="36">
        <f>MAX(H40,G41)</f>
        <v>0.392857142857142847</v>
      </c>
      <c r="I41" s="36">
        <f>MAX(G41,I42)</f>
        <v>0.397727272727272698</v>
      </c>
      <c r="J41" s="0" t="str">
        <f>IF(G41&gt;A$1,G41-0.39,"")</f>
        <v/>
      </c>
      <c r="K41" s="54" t="str">
        <f>IF(H41&gt;H40,H41,"")</f>
        <v/>
      </c>
      <c r="L41" s="0" t="n">
        <v>0</v>
      </c>
      <c r="M41" s="0" t="n">
        <v>0</v>
      </c>
      <c r="N41" s="0" t="n">
        <v>0</v>
      </c>
      <c r="O41" s="0" t="n">
        <v>0</v>
      </c>
      <c r="V41" s="0">
        <f>(A41-C41)-$V$1*A41</f>
        <v>1.03999999999999915</v>
      </c>
    </row>
    <row r="42" spans="1:22">
      <c r="A42" s="0" t="n">
        <v>40</v>
      </c>
      <c r="B42" s="3" t="b">
        <f>OR(L42:U42)</f>
        <v>1</v>
      </c>
      <c r="C42" s="0">
        <f>C41+OR($L42:N42)</f>
        <v>14</v>
      </c>
      <c r="D42" s="4">
        <f>B42+D41</f>
        <v>14</v>
      </c>
      <c r="E42" s="4">
        <f>A42-C42</f>
        <v>26</v>
      </c>
      <c r="F42" s="4"/>
      <c r="G42" s="0">
        <f>D42/A42</f>
        <v>0.35</v>
      </c>
      <c r="H42" s="36">
        <f>MAX(H41,G42)</f>
        <v>0.392857142857142847</v>
      </c>
      <c r="I42" s="36">
        <f>MAX(G42,I43)</f>
        <v>0.397727272727272698</v>
      </c>
      <c r="J42" s="0" t="str">
        <f>IF(G42&gt;A$1,G42-0.39,"")</f>
        <v/>
      </c>
      <c r="K42" s="54" t="str">
        <f>IF(H42&gt;H41,H42,"")</f>
        <v/>
      </c>
      <c r="L42" s="0" t="n">
        <v>1</v>
      </c>
      <c r="M42" s="0" t="n">
        <v>0</v>
      </c>
      <c r="N42" s="0" t="n">
        <v>0</v>
      </c>
      <c r="O42" s="0" t="n">
        <v>0</v>
      </c>
      <c r="V42" s="0">
        <f>(A42-C42)-$V$1*A42</f>
        <v>0.399999999999998579</v>
      </c>
    </row>
    <row r="43" spans="1:22">
      <c r="A43" s="0" t="n">
        <v>41</v>
      </c>
      <c r="B43" s="3" t="b">
        <f>OR(L43:U43)</f>
        <v>0</v>
      </c>
      <c r="C43" s="0">
        <f>C42+OR($L43:N43)</f>
        <v>14</v>
      </c>
      <c r="D43" s="4">
        <f>B43+D42</f>
        <v>14</v>
      </c>
      <c r="E43" s="4">
        <f>A43-C43</f>
        <v>27</v>
      </c>
      <c r="F43" s="4"/>
      <c r="G43" s="0">
        <f>D43/A43</f>
        <v>0.341463414634146378</v>
      </c>
      <c r="H43" s="36">
        <f>MAX(H42,G43)</f>
        <v>0.392857142857142847</v>
      </c>
      <c r="I43" s="36">
        <f>MAX(G43,I44)</f>
        <v>0.397727272727272698</v>
      </c>
      <c r="J43" s="0" t="str">
        <f>IF(G43&gt;A$1,G43-0.39,"")</f>
        <v/>
      </c>
      <c r="K43" s="54" t="str">
        <f>IF(H43&gt;H42,H43,"")</f>
        <v/>
      </c>
      <c r="L43" s="0" t="n">
        <v>0</v>
      </c>
      <c r="M43" s="0" t="n">
        <v>0</v>
      </c>
      <c r="N43" s="0" t="n">
        <v>0</v>
      </c>
      <c r="O43" s="0" t="n">
        <v>0</v>
      </c>
      <c r="V43" s="0">
        <f>(A43-C43)-$V$1*A43</f>
        <v>0.760000000000001563</v>
      </c>
    </row>
    <row r="44" spans="1:22">
      <c r="A44" s="0" t="n">
        <v>42</v>
      </c>
      <c r="B44" s="3" t="b">
        <f>OR(L44:U44)</f>
        <v>0</v>
      </c>
      <c r="C44" s="0">
        <f>C43+OR($L44:N44)</f>
        <v>14</v>
      </c>
      <c r="D44" s="4">
        <f>B44+D43</f>
        <v>14</v>
      </c>
      <c r="E44" s="4">
        <f>A44-C44</f>
        <v>28</v>
      </c>
      <c r="F44" s="4"/>
      <c r="G44" s="0">
        <f>D44/A44</f>
        <v>0.333333333333333304</v>
      </c>
      <c r="H44" s="36">
        <f>MAX(H43,G44)</f>
        <v>0.392857142857142847</v>
      </c>
      <c r="I44" s="36">
        <f>MAX(G44,I45)</f>
        <v>0.397727272727272698</v>
      </c>
      <c r="J44" s="0" t="str">
        <f>IF(G44&gt;A$1,G44-0.39,"")</f>
        <v/>
      </c>
      <c r="K44" s="54" t="str">
        <f>IF(H44&gt;H43,H44,"")</f>
        <v/>
      </c>
      <c r="L44" s="0" t="n">
        <v>0</v>
      </c>
      <c r="M44" s="0" t="n">
        <v>0</v>
      </c>
      <c r="N44" s="0" t="n">
        <v>0</v>
      </c>
      <c r="O44" s="0" t="n">
        <v>0</v>
      </c>
      <c r="V44" s="0">
        <f>(A44-C44)-$V$1*A44</f>
        <v>1.12000000000000099</v>
      </c>
    </row>
    <row r="45" spans="1:22">
      <c r="A45" s="0" t="n">
        <v>43</v>
      </c>
      <c r="B45" s="3" t="b">
        <f>OR(L45:U45)</f>
        <v>0</v>
      </c>
      <c r="C45" s="0">
        <f>C44+OR($L45:N45)</f>
        <v>14</v>
      </c>
      <c r="D45" s="4">
        <f>B45+D44</f>
        <v>14</v>
      </c>
      <c r="E45" s="4">
        <f>A45-C45</f>
        <v>29</v>
      </c>
      <c r="F45" s="4"/>
      <c r="G45" s="0">
        <f>D45/A45</f>
        <v>0.325581395348837255</v>
      </c>
      <c r="H45" s="36">
        <f>MAX(H44,G45)</f>
        <v>0.392857142857142847</v>
      </c>
      <c r="I45" s="36">
        <f>MAX(G45,I46)</f>
        <v>0.397727272727272698</v>
      </c>
      <c r="J45" s="0" t="str">
        <f>IF(G45&gt;A$1,G45-0.39,"")</f>
        <v/>
      </c>
      <c r="K45" s="54" t="str">
        <f>IF(H45&gt;H44,H45,"")</f>
        <v/>
      </c>
      <c r="L45" s="0" t="n">
        <v>0</v>
      </c>
      <c r="M45" s="0" t="n">
        <v>0</v>
      </c>
      <c r="N45" s="0" t="n">
        <v>0</v>
      </c>
      <c r="O45" s="0" t="n">
        <v>0</v>
      </c>
      <c r="V45" s="0">
        <f>(A45-C45)-$V$1*A45</f>
        <v>1.48000000000000043</v>
      </c>
    </row>
    <row r="46" spans="1:22">
      <c r="A46" s="0" t="n">
        <v>44</v>
      </c>
      <c r="B46" s="3" t="b">
        <f>OR(L46:U46)</f>
        <v>1</v>
      </c>
      <c r="C46" s="0">
        <f>C45+OR($L46:N46)</f>
        <v>15</v>
      </c>
      <c r="D46" s="4">
        <f>B46+D45</f>
        <v>15</v>
      </c>
      <c r="E46" s="4">
        <f>A46-C46</f>
        <v>29</v>
      </c>
      <c r="F46" s="4"/>
      <c r="G46" s="0">
        <f>D46/A46</f>
        <v>0.340909090909090873</v>
      </c>
      <c r="H46" s="36">
        <f>MAX(H45,G46)</f>
        <v>0.392857142857142847</v>
      </c>
      <c r="I46" s="36">
        <f>MAX(G46,I47)</f>
        <v>0.397727272727272698</v>
      </c>
      <c r="J46" s="0" t="str">
        <f>IF(G46&gt;A$1,G46-0.39,"")</f>
        <v/>
      </c>
      <c r="K46" s="54" t="str">
        <f>IF(H46&gt;H45,H46,"")</f>
        <v/>
      </c>
      <c r="L46" s="0" t="n">
        <v>1</v>
      </c>
      <c r="M46" s="0" t="n">
        <v>0</v>
      </c>
      <c r="N46" s="0" t="n">
        <v>0</v>
      </c>
      <c r="O46" s="0" t="n">
        <v>0</v>
      </c>
      <c r="V46" s="0">
        <f>(A46-C46)-$V$1*A46</f>
        <v>0.839999999999999858</v>
      </c>
    </row>
    <row r="47" spans="1:22">
      <c r="A47" s="0" t="n">
        <v>45</v>
      </c>
      <c r="B47" s="3" t="b">
        <f>OR(L47:U47)</f>
        <v>1</v>
      </c>
      <c r="C47" s="0">
        <f>C46+OR($L47:N47)</f>
        <v>16</v>
      </c>
      <c r="D47" s="4">
        <f>B47+D46</f>
        <v>16</v>
      </c>
      <c r="E47" s="4">
        <f>A47-C47</f>
        <v>29</v>
      </c>
      <c r="F47" s="4"/>
      <c r="G47" s="0">
        <f>D47/A47</f>
        <v>0.35555555555555558</v>
      </c>
      <c r="H47" s="36">
        <f>MAX(H46,G47)</f>
        <v>0.392857142857142847</v>
      </c>
      <c r="I47" s="36">
        <f>MAX(G47,I48)</f>
        <v>0.397727272727272698</v>
      </c>
      <c r="J47" s="0" t="str">
        <f>IF(G47&gt;A$1,G47-0.39,"")</f>
        <v/>
      </c>
      <c r="K47" s="54" t="str">
        <f>IF(H47&gt;H46,H47,"")</f>
        <v/>
      </c>
      <c r="L47" s="0" t="n">
        <v>0</v>
      </c>
      <c r="M47" s="0" t="n">
        <v>1</v>
      </c>
      <c r="N47" s="0" t="n">
        <v>0</v>
      </c>
      <c r="O47" s="0" t="n">
        <v>0</v>
      </c>
      <c r="V47" s="0">
        <f>(A47-C47)-$V$1*A47</f>
        <v>0.199999999999999289</v>
      </c>
    </row>
    <row r="48" spans="1:22">
      <c r="A48" s="0" t="n">
        <v>46</v>
      </c>
      <c r="B48" s="3" t="b">
        <f>OR(L48:U48)</f>
        <v>0</v>
      </c>
      <c r="C48" s="0">
        <f>C47+OR($L48:N48)</f>
        <v>16</v>
      </c>
      <c r="D48" s="4">
        <f>B48+D47</f>
        <v>16</v>
      </c>
      <c r="E48" s="4">
        <f>A48-C48</f>
        <v>30</v>
      </c>
      <c r="F48" s="4"/>
      <c r="G48" s="0">
        <f>D48/A48</f>
        <v>0.347826086956521729</v>
      </c>
      <c r="H48" s="36">
        <f>MAX(H47,G48)</f>
        <v>0.392857142857142847</v>
      </c>
      <c r="I48" s="36">
        <f>MAX(G48,I49)</f>
        <v>0.397727272727272698</v>
      </c>
      <c r="J48" s="0" t="str">
        <f>IF(G48&gt;A$1,G48-0.39,"")</f>
        <v/>
      </c>
      <c r="K48" s="54" t="str">
        <f>IF(H48&gt;H47,H48,"")</f>
        <v/>
      </c>
      <c r="L48" s="0" t="n">
        <v>0</v>
      </c>
      <c r="M48" s="0" t="n">
        <v>0</v>
      </c>
      <c r="N48" s="0" t="n">
        <v>0</v>
      </c>
      <c r="O48" s="0" t="n">
        <v>0</v>
      </c>
      <c r="V48" s="0">
        <f>(A48-C48)-$V$1*A48</f>
        <v>0.559999999999998721</v>
      </c>
    </row>
    <row r="49" spans="1:22">
      <c r="A49" s="0" t="n">
        <v>47</v>
      </c>
      <c r="B49" s="3" t="b">
        <f>OR(L49:U49)</f>
        <v>0</v>
      </c>
      <c r="C49" s="0">
        <f>C48+OR($L49:N49)</f>
        <v>16</v>
      </c>
      <c r="D49" s="4">
        <f>B49+D48</f>
        <v>16</v>
      </c>
      <c r="E49" s="4">
        <f>A49-C49</f>
        <v>31</v>
      </c>
      <c r="F49" s="4"/>
      <c r="G49" s="0">
        <f>D49/A49</f>
        <v>0.34042553191489362</v>
      </c>
      <c r="H49" s="36">
        <f>MAX(H48,G49)</f>
        <v>0.392857142857142847</v>
      </c>
      <c r="I49" s="36">
        <f>MAX(G49,I50)</f>
        <v>0.397727272727272698</v>
      </c>
      <c r="J49" s="0" t="str">
        <f>IF(G49&gt;A$1,G49-0.39,"")</f>
        <v/>
      </c>
      <c r="K49" s="54" t="str">
        <f>IF(H49&gt;H48,H49,"")</f>
        <v/>
      </c>
      <c r="L49" s="0" t="n">
        <v>0</v>
      </c>
      <c r="M49" s="0" t="n">
        <v>0</v>
      </c>
      <c r="N49" s="0" t="n">
        <v>0</v>
      </c>
      <c r="O49" s="0" t="n">
        <v>0</v>
      </c>
      <c r="V49" s="0">
        <f>(A49-C49)-$V$1*A49</f>
        <v>0.920000000000001705</v>
      </c>
    </row>
    <row r="50" spans="1:22">
      <c r="A50" s="0" t="n">
        <v>48</v>
      </c>
      <c r="B50" s="3" t="b">
        <f>OR(L50:U50)</f>
        <v>1</v>
      </c>
      <c r="C50" s="0">
        <f>C49+OR($L50:N50)</f>
        <v>17</v>
      </c>
      <c r="D50" s="4">
        <f>B50+D49</f>
        <v>17</v>
      </c>
      <c r="E50" s="4">
        <f>A50-C50</f>
        <v>31</v>
      </c>
      <c r="F50" s="4"/>
      <c r="G50" s="0">
        <f>D50/A50</f>
        <v>0.354166666666666696</v>
      </c>
      <c r="H50" s="36">
        <f>MAX(H49,G50)</f>
        <v>0.392857142857142847</v>
      </c>
      <c r="I50" s="36">
        <f>MAX(G50,I51)</f>
        <v>0.397727272727272698</v>
      </c>
      <c r="J50" s="0" t="str">
        <f>IF(G50&gt;A$1,G50-0.39,"")</f>
        <v/>
      </c>
      <c r="K50" s="54" t="str">
        <f>IF(H50&gt;H49,H50,"")</f>
        <v/>
      </c>
      <c r="L50" s="0" t="n">
        <v>1</v>
      </c>
      <c r="M50" s="0" t="n">
        <v>0</v>
      </c>
      <c r="N50" s="0" t="n">
        <v>0</v>
      </c>
      <c r="O50" s="0" t="n">
        <v>0</v>
      </c>
      <c r="V50" s="0">
        <f>(A50-C50)-$V$1*A50</f>
        <v>0.280000000000001137</v>
      </c>
    </row>
    <row r="51" spans="1:22">
      <c r="A51" s="0" t="n">
        <v>49</v>
      </c>
      <c r="B51" s="3" t="b">
        <f>OR(L51:U51)</f>
        <v>1</v>
      </c>
      <c r="C51" s="0">
        <f>C50+OR($L51:N51)</f>
        <v>17</v>
      </c>
      <c r="D51" s="4">
        <f>B51+D50</f>
        <v>18</v>
      </c>
      <c r="E51" s="4">
        <f>A51-C51</f>
        <v>32</v>
      </c>
      <c r="F51" s="4"/>
      <c r="G51" s="0">
        <f>D51/A51</f>
        <v>0.367346938775510212</v>
      </c>
      <c r="H51" s="36">
        <f>MAX(H50,G51)</f>
        <v>0.392857142857142847</v>
      </c>
      <c r="I51" s="36">
        <f>MAX(G51,I52)</f>
        <v>0.397727272727272698</v>
      </c>
      <c r="J51" s="0" t="str">
        <f>IF(G51&gt;A$1,G51-0.39,"")</f>
        <v/>
      </c>
      <c r="K51" s="54" t="str">
        <f>IF(H51&gt;H50,H51,"")</f>
        <v/>
      </c>
      <c r="L51" s="0" t="n">
        <v>0</v>
      </c>
      <c r="M51" s="0" t="n">
        <v>0</v>
      </c>
      <c r="N51" s="0" t="n">
        <v>0</v>
      </c>
      <c r="O51" s="0" t="n">
        <v>1</v>
      </c>
      <c r="V51" s="0">
        <f>(A51-C51)-$V$1*A51</f>
        <v>0.640000000000000568</v>
      </c>
    </row>
    <row r="52" spans="1:22">
      <c r="A52" s="0" t="n">
        <v>50</v>
      </c>
      <c r="B52" s="3" t="b">
        <f>OR(L52:U52)</f>
        <v>1</v>
      </c>
      <c r="C52" s="0">
        <f>C51+OR($L52:N52)</f>
        <v>18</v>
      </c>
      <c r="D52" s="4">
        <f>B52+D51</f>
        <v>19</v>
      </c>
      <c r="E52" s="4">
        <f>A52-C52</f>
        <v>32</v>
      </c>
      <c r="F52" s="4"/>
      <c r="G52" s="0">
        <f>D52/A52</f>
        <v>0.379999999999999982</v>
      </c>
      <c r="H52" s="36">
        <f>MAX(H51,G52)</f>
        <v>0.392857142857142847</v>
      </c>
      <c r="I52" s="36">
        <f>MAX(G52,I53)</f>
        <v>0.397727272727272698</v>
      </c>
      <c r="J52" s="0" t="str">
        <f>IF(G52&gt;A$1,G52-0.39,"")</f>
        <v/>
      </c>
      <c r="K52" s="54" t="str">
        <f>IF(H52&gt;H51,H52,"")</f>
        <v/>
      </c>
      <c r="L52" s="0" t="n">
        <v>0</v>
      </c>
      <c r="M52" s="0" t="n">
        <v>0</v>
      </c>
      <c r="N52" s="0" t="n">
        <v>1</v>
      </c>
      <c r="O52" s="0" t="n">
        <v>0</v>
      </c>
      <c r="V52" s="0">
        <f>(A52-C52)-$V$1*A52</f>
        <v>0</v>
      </c>
    </row>
    <row r="53" spans="1:22">
      <c r="A53" s="0" t="n">
        <v>51</v>
      </c>
      <c r="B53" s="3" t="b">
        <f>OR(L53:U53)</f>
        <v>0</v>
      </c>
      <c r="C53" s="0">
        <f>C52+OR($L53:N53)</f>
        <v>18</v>
      </c>
      <c r="D53" s="4">
        <f>B53+D52</f>
        <v>19</v>
      </c>
      <c r="E53" s="4">
        <f>A53-C53</f>
        <v>33</v>
      </c>
      <c r="F53" s="4"/>
      <c r="G53" s="0">
        <f>D53/A53</f>
        <v>0.372549019607843146</v>
      </c>
      <c r="H53" s="36">
        <f>MAX(H52,G53)</f>
        <v>0.392857142857142847</v>
      </c>
      <c r="I53" s="36">
        <f>MAX(G53,I54)</f>
        <v>0.397727272727272698</v>
      </c>
      <c r="J53" s="0" t="str">
        <f>IF(G53&gt;A$1,G53-0.39,"")</f>
        <v/>
      </c>
      <c r="K53" s="54" t="str">
        <f>IF(H53&gt;H52,H53,"")</f>
        <v/>
      </c>
      <c r="L53" s="0" t="n">
        <v>0</v>
      </c>
      <c r="M53" s="0" t="n">
        <v>0</v>
      </c>
      <c r="N53" s="0" t="n">
        <v>0</v>
      </c>
      <c r="O53" s="0" t="n">
        <v>0</v>
      </c>
      <c r="V53" s="0">
        <f>(A53-C53)-$V$1*A53</f>
        <v>0.359999999999999432</v>
      </c>
    </row>
    <row r="54" spans="1:22">
      <c r="A54" s="0" t="n">
        <v>52</v>
      </c>
      <c r="B54" s="3" t="b">
        <f>OR(L54:U54)</f>
        <v>1</v>
      </c>
      <c r="C54" s="0">
        <f>C53+OR($L54:N54)</f>
        <v>19</v>
      </c>
      <c r="D54" s="4">
        <f>B54+D53</f>
        <v>20</v>
      </c>
      <c r="E54" s="4">
        <f>A54-C54</f>
        <v>33</v>
      </c>
      <c r="F54" s="4"/>
      <c r="G54" s="0">
        <f>D54/A54</f>
        <v>0.384615384615384635</v>
      </c>
      <c r="H54" s="36">
        <f>MAX(H53,G54)</f>
        <v>0.392857142857142847</v>
      </c>
      <c r="I54" s="36">
        <f>MAX(G54,I55)</f>
        <v>0.397727272727272698</v>
      </c>
      <c r="J54" s="0" t="str">
        <f>IF(G54&gt;A$1,G54-0.39,"")</f>
        <v/>
      </c>
      <c r="K54" s="54" t="str">
        <f>IF(H54&gt;H53,H54,"")</f>
        <v/>
      </c>
      <c r="L54" s="0" t="n">
        <v>1</v>
      </c>
      <c r="M54" s="0" t="n">
        <v>0</v>
      </c>
      <c r="N54" s="0" t="n">
        <v>0</v>
      </c>
      <c r="O54" s="0" t="n">
        <v>0</v>
      </c>
      <c r="V54" s="0">
        <f>(A54-C54)-$V$1*A54</f>
        <v>-0.280000000000001137</v>
      </c>
    </row>
    <row r="55" spans="1:22">
      <c r="A55" s="0" t="n">
        <v>53</v>
      </c>
      <c r="B55" s="3" t="b">
        <f>OR(L55:U55)</f>
        <v>0</v>
      </c>
      <c r="C55" s="0">
        <f>C54+OR($L55:N55)</f>
        <v>19</v>
      </c>
      <c r="D55" s="4">
        <f>B55+D54</f>
        <v>20</v>
      </c>
      <c r="E55" s="4">
        <f>A55-C55</f>
        <v>34</v>
      </c>
      <c r="F55" s="4"/>
      <c r="G55" s="0">
        <f>D55/A55</f>
        <v>0.377358490566037741</v>
      </c>
      <c r="H55" s="36">
        <f>MAX(H54,G55)</f>
        <v>0.392857142857142847</v>
      </c>
      <c r="I55" s="36">
        <f>MAX(G55,I56)</f>
        <v>0.397727272727272698</v>
      </c>
      <c r="J55" s="0" t="str">
        <f>IF(G55&gt;A$1,G55-0.39,"")</f>
        <v/>
      </c>
      <c r="K55" s="54" t="str">
        <f>IF(H55&gt;H54,H55,"")</f>
        <v/>
      </c>
      <c r="L55" s="0" t="n">
        <v>0</v>
      </c>
      <c r="M55" s="0" t="n">
        <v>0</v>
      </c>
      <c r="N55" s="0" t="n">
        <v>0</v>
      </c>
      <c r="O55" s="0" t="n">
        <v>0</v>
      </c>
      <c r="V55" s="0">
        <f>(A55-C55)-$V$1*A55</f>
        <v>0.0799999999999982947</v>
      </c>
    </row>
    <row r="56" spans="1:22">
      <c r="A56" s="0" t="n">
        <v>54</v>
      </c>
      <c r="B56" s="3" t="b">
        <f>OR(L56:U56)</f>
        <v>1</v>
      </c>
      <c r="C56" s="0">
        <f>C55+OR($L56:N56)</f>
        <v>20</v>
      </c>
      <c r="D56" s="4">
        <f>B56+D55</f>
        <v>21</v>
      </c>
      <c r="E56" s="4">
        <f>A56-C56</f>
        <v>34</v>
      </c>
      <c r="F56" s="4"/>
      <c r="G56" s="0">
        <f>D56/A56</f>
        <v>0.388888888888888893</v>
      </c>
      <c r="H56" s="36">
        <f>MAX(H55,G56)</f>
        <v>0.392857142857142847</v>
      </c>
      <c r="I56" s="36">
        <f>MAX(G56,I57)</f>
        <v>0.397727272727272698</v>
      </c>
      <c r="J56" s="0" t="str">
        <f>IF(G56&gt;A$1,G56-0.39,"")</f>
        <v/>
      </c>
      <c r="K56" s="54" t="str">
        <f>IF(H56&gt;H55,H56,"")</f>
        <v/>
      </c>
      <c r="L56" s="0" t="n">
        <v>0</v>
      </c>
      <c r="M56" s="0" t="n">
        <v>1</v>
      </c>
      <c r="N56" s="0" t="n">
        <v>0</v>
      </c>
      <c r="O56" s="0" t="n">
        <v>0</v>
      </c>
      <c r="V56" s="0">
        <f>(A56-C56)-$V$1*A56</f>
        <v>-0.560000000000002274</v>
      </c>
    </row>
    <row r="57" spans="1:22">
      <c r="A57" s="0" t="n">
        <v>55</v>
      </c>
      <c r="B57" s="3" t="b">
        <f>OR(L57:U57)</f>
        <v>0</v>
      </c>
      <c r="C57" s="0">
        <f>C56+OR($L57:N57)</f>
        <v>20</v>
      </c>
      <c r="D57" s="4">
        <f>B57+D56</f>
        <v>21</v>
      </c>
      <c r="E57" s="4">
        <f>A57-C57</f>
        <v>35</v>
      </c>
      <c r="F57" s="4"/>
      <c r="G57" s="0">
        <f>D57/A57</f>
        <v>0.381818181818181834</v>
      </c>
      <c r="H57" s="36">
        <f>MAX(H56,G57)</f>
        <v>0.392857142857142847</v>
      </c>
      <c r="I57" s="36">
        <f>MAX(G57,I58)</f>
        <v>0.397727272727272698</v>
      </c>
      <c r="J57" s="0" t="str">
        <f>IF(G57&gt;A$1,G57-0.39,"")</f>
        <v/>
      </c>
      <c r="K57" s="54" t="str">
        <f>IF(H57&gt;H56,H57,"")</f>
        <v/>
      </c>
      <c r="L57" s="0" t="n">
        <v>0</v>
      </c>
      <c r="M57" s="0" t="n">
        <v>0</v>
      </c>
      <c r="N57" s="0" t="n">
        <v>0</v>
      </c>
      <c r="O57" s="0" t="n">
        <v>0</v>
      </c>
      <c r="P57" s="0" t="n">
        <v>0</v>
      </c>
      <c r="Q57" s="0" t="n">
        <v>0</v>
      </c>
      <c r="R57" s="0" t="n">
        <v>0</v>
      </c>
      <c r="S57" s="0" t="n">
        <v>0</v>
      </c>
      <c r="T57" s="0" t="n">
        <v>0</v>
      </c>
      <c r="V57" s="0">
        <f>(A57-C57)-$V$1*A57</f>
        <v>-0.200000000000002842</v>
      </c>
    </row>
    <row r="58" spans="1:22">
      <c r="A58" s="0" t="n">
        <v>56</v>
      </c>
      <c r="B58" s="3" t="b">
        <f>OR(L58:U58)</f>
        <v>1</v>
      </c>
      <c r="C58" s="0">
        <f>C57+OR($L58:N58)</f>
        <v>21</v>
      </c>
      <c r="D58" s="4">
        <f>B58+D57</f>
        <v>22</v>
      </c>
      <c r="E58" s="4">
        <f>A58-C58</f>
        <v>35</v>
      </c>
      <c r="F58" s="4"/>
      <c r="G58" s="0">
        <f>D58/A58</f>
        <v>0.392857142857142847</v>
      </c>
      <c r="H58" s="36">
        <f>MAX(H57,G58)</f>
        <v>0.392857142857142847</v>
      </c>
      <c r="I58" s="36">
        <f>MAX(G58,I59)</f>
        <v>0.397727272727272698</v>
      </c>
      <c r="J58" s="0" t="str">
        <f>IF(G58&gt;A$1,G58-0.39,"")</f>
        <v/>
      </c>
      <c r="K58" s="54" t="str">
        <f>IF(H58&gt;H57,H58,"")</f>
        <v/>
      </c>
      <c r="L58" s="0" t="n">
        <v>1</v>
      </c>
      <c r="M58" s="0" t="n">
        <v>0</v>
      </c>
      <c r="N58" s="0" t="n">
        <v>0</v>
      </c>
      <c r="O58" s="0" t="n">
        <v>0</v>
      </c>
      <c r="V58" s="0">
        <f>(A58-C58)-$V$1*A58</f>
        <v>-0.840000000000003411</v>
      </c>
    </row>
    <row r="59" spans="1:22">
      <c r="A59" s="0" t="n">
        <v>57</v>
      </c>
      <c r="B59" s="3" t="b">
        <f>OR(L59:U59)</f>
        <v>0</v>
      </c>
      <c r="C59" s="0">
        <f>C58+OR($L59:N59)</f>
        <v>21</v>
      </c>
      <c r="D59" s="4">
        <f>B59+D58</f>
        <v>22</v>
      </c>
      <c r="E59" s="4">
        <f>A59-C59</f>
        <v>36</v>
      </c>
      <c r="F59" s="4"/>
      <c r="G59" s="0">
        <f>D59/A59</f>
        <v>0.385964912280701711</v>
      </c>
      <c r="H59" s="36">
        <f>MAX(H58,G59)</f>
        <v>0.392857142857142847</v>
      </c>
      <c r="I59" s="36">
        <f>MAX(G59,I60)</f>
        <v>0.397727272727272698</v>
      </c>
      <c r="J59" s="0" t="str">
        <f>IF(G59&gt;A$1,G59-0.39,"")</f>
        <v/>
      </c>
      <c r="K59" s="54" t="str">
        <f>IF(H59&gt;H58,H59,"")</f>
        <v/>
      </c>
      <c r="L59" s="0" t="n">
        <v>0</v>
      </c>
      <c r="M59" s="0" t="n">
        <v>0</v>
      </c>
      <c r="N59" s="0" t="n">
        <v>0</v>
      </c>
      <c r="O59" s="0" t="n">
        <v>0</v>
      </c>
      <c r="V59" s="0">
        <f>(A59-C59)-$V$1*A59</f>
        <v>-0.479999999999996874</v>
      </c>
    </row>
    <row r="60" spans="1:22">
      <c r="A60" s="0" t="n">
        <v>58</v>
      </c>
      <c r="B60" s="3" t="b">
        <f>OR(L60:U60)</f>
        <v>0</v>
      </c>
      <c r="C60" s="0">
        <f>C59+OR($L60:N60)</f>
        <v>21</v>
      </c>
      <c r="D60" s="4">
        <f>B60+D59</f>
        <v>22</v>
      </c>
      <c r="E60" s="4">
        <f>A60-C60</f>
        <v>37</v>
      </c>
      <c r="F60" s="4"/>
      <c r="G60" s="0">
        <f>D60/A60</f>
        <v>0.37931034482758621</v>
      </c>
      <c r="H60" s="36">
        <f>MAX(H59,G60)</f>
        <v>0.392857142857142847</v>
      </c>
      <c r="I60" s="36">
        <f>MAX(G60,I61)</f>
        <v>0.397727272727272698</v>
      </c>
      <c r="J60" s="0" t="str">
        <f>IF(G60&gt;A$1,G60-0.39,"")</f>
        <v/>
      </c>
      <c r="K60" s="54" t="str">
        <f>IF(H60&gt;H59,H60,"")</f>
        <v/>
      </c>
      <c r="L60" s="0" t="n">
        <v>0</v>
      </c>
      <c r="M60" s="0" t="n">
        <v>0</v>
      </c>
      <c r="N60" s="0" t="n">
        <v>0</v>
      </c>
      <c r="O60" s="0" t="n">
        <v>0</v>
      </c>
      <c r="V60" s="0">
        <f>(A60-C60)-$V$1*A60</f>
        <v>-0.119999999999997442</v>
      </c>
    </row>
    <row r="61" spans="1:22">
      <c r="A61" s="0" t="n">
        <v>59</v>
      </c>
      <c r="B61" s="3" t="b">
        <f>OR(L61:U61)</f>
        <v>0</v>
      </c>
      <c r="C61" s="0">
        <f>C60+OR($L61:N61)</f>
        <v>21</v>
      </c>
      <c r="D61" s="4">
        <f>B61+D60</f>
        <v>22</v>
      </c>
      <c r="E61" s="4">
        <f>A61-C61</f>
        <v>38</v>
      </c>
      <c r="F61" s="4"/>
      <c r="G61" s="0">
        <f>D61/A61</f>
        <v>0.372881355932203373</v>
      </c>
      <c r="H61" s="36">
        <f>MAX(H60,G61)</f>
        <v>0.392857142857142847</v>
      </c>
      <c r="I61" s="36">
        <f>MAX(G61,I62)</f>
        <v>0.397727272727272698</v>
      </c>
      <c r="J61" s="0" t="str">
        <f>IF(G61&gt;A$1,G61-0.39,"")</f>
        <v/>
      </c>
      <c r="K61" s="54" t="str">
        <f>IF(H61&gt;H60,H61,"")</f>
        <v/>
      </c>
      <c r="L61" s="0" t="n">
        <v>0</v>
      </c>
      <c r="M61" s="0" t="n">
        <v>0</v>
      </c>
      <c r="N61" s="0" t="n">
        <v>0</v>
      </c>
      <c r="O61" s="0" t="n">
        <v>0</v>
      </c>
      <c r="V61" s="0">
        <f>(A61-C61)-$V$1*A61</f>
        <v>0.24000000000000199</v>
      </c>
    </row>
    <row r="62" spans="1:22">
      <c r="A62" s="0" t="n">
        <v>60</v>
      </c>
      <c r="B62" s="3" t="b">
        <f>OR(L62:U62)</f>
        <v>1</v>
      </c>
      <c r="C62" s="0">
        <f>C61+OR($L62:N62)</f>
        <v>22</v>
      </c>
      <c r="D62" s="4">
        <f>B62+D61</f>
        <v>23</v>
      </c>
      <c r="E62" s="4">
        <f>A62-C62</f>
        <v>38</v>
      </c>
      <c r="F62" s="4"/>
      <c r="G62" s="0">
        <f>D62/A62</f>
        <v>0.383333333333333357</v>
      </c>
      <c r="H62" s="36">
        <f>MAX(H61,G62)</f>
        <v>0.392857142857142847</v>
      </c>
      <c r="I62" s="36">
        <f>MAX(G62,I63)</f>
        <v>0.397727272727272698</v>
      </c>
      <c r="J62" s="0" t="str">
        <f>IF(G62&gt;A$1,G62-0.39,"")</f>
        <v/>
      </c>
      <c r="K62" s="54" t="str">
        <f>IF(H62&gt;H61,H62,"")</f>
        <v/>
      </c>
      <c r="L62" s="0" t="n">
        <v>1</v>
      </c>
      <c r="M62" s="0" t="n">
        <v>0</v>
      </c>
      <c r="N62" s="0" t="n">
        <v>0</v>
      </c>
      <c r="O62" s="0" t="n">
        <v>0</v>
      </c>
      <c r="V62" s="0">
        <f>(A62-C62)-$V$1*A62</f>
        <v>-0.399999999999998579</v>
      </c>
    </row>
    <row r="63" spans="1:22">
      <c r="A63" s="0" t="n">
        <v>61</v>
      </c>
      <c r="B63" s="3" t="b">
        <f>OR(L63:U63)</f>
        <v>0</v>
      </c>
      <c r="C63" s="0">
        <f>C62+OR($L63:N63)</f>
        <v>22</v>
      </c>
      <c r="D63" s="4">
        <f>B63+D62</f>
        <v>23</v>
      </c>
      <c r="E63" s="4">
        <f>A63-C63</f>
        <v>39</v>
      </c>
      <c r="F63" s="4"/>
      <c r="G63" s="0">
        <f>D63/A63</f>
        <v>0.377049180327868827</v>
      </c>
      <c r="H63" s="36">
        <f>MAX(H62,G63)</f>
        <v>0.392857142857142847</v>
      </c>
      <c r="I63" s="36">
        <f>MAX(G63,I64)</f>
        <v>0.397727272727272698</v>
      </c>
      <c r="J63" s="0" t="str">
        <f>IF(G63&gt;A$1,G63-0.39,"")</f>
        <v/>
      </c>
      <c r="K63" s="54" t="str">
        <f>IF(H63&gt;H62,H63,"")</f>
        <v/>
      </c>
      <c r="L63" s="0" t="n">
        <v>0</v>
      </c>
      <c r="M63" s="0" t="n">
        <v>0</v>
      </c>
      <c r="N63" s="0" t="n">
        <v>0</v>
      </c>
      <c r="O63" s="0" t="n">
        <v>0</v>
      </c>
      <c r="V63" s="0">
        <f>(A63-C63)-$V$1*A63</f>
        <v>-0.0399999999999991473</v>
      </c>
    </row>
    <row r="64" spans="1:22">
      <c r="A64" s="0" t="n">
        <v>62</v>
      </c>
      <c r="B64" s="3" t="b">
        <f>OR(L64:U64)</f>
        <v>0</v>
      </c>
      <c r="C64" s="0">
        <f>C63+OR($L64:N64)</f>
        <v>22</v>
      </c>
      <c r="D64" s="4">
        <f>B64+D63</f>
        <v>23</v>
      </c>
      <c r="E64" s="4">
        <f>A64-C64</f>
        <v>40</v>
      </c>
      <c r="F64" s="4"/>
      <c r="G64" s="0">
        <f>D64/A64</f>
        <v>0.370967741935483897</v>
      </c>
      <c r="H64" s="36">
        <f>MAX(H63,G64)</f>
        <v>0.392857142857142847</v>
      </c>
      <c r="I64" s="36">
        <f>MAX(G64,I65)</f>
        <v>0.397727272727272698</v>
      </c>
      <c r="J64" s="0" t="str">
        <f>IF(G64&gt;A$1,G64-0.39,"")</f>
        <v/>
      </c>
      <c r="K64" s="54" t="str">
        <f>IF(H64&gt;H63,H64,"")</f>
        <v/>
      </c>
      <c r="L64" s="0" t="n">
        <v>0</v>
      </c>
      <c r="M64" s="0" t="n">
        <v>0</v>
      </c>
      <c r="N64" s="0" t="n">
        <v>0</v>
      </c>
      <c r="O64" s="0" t="n">
        <v>0</v>
      </c>
      <c r="V64" s="0">
        <f>(A64-C64)-$V$1*A64</f>
        <v>0.320000000000000284</v>
      </c>
    </row>
    <row r="65" spans="1:22">
      <c r="A65" s="0" t="n">
        <v>63</v>
      </c>
      <c r="B65" s="3" t="b">
        <f>OR(L65:U65)</f>
        <v>1</v>
      </c>
      <c r="C65" s="0">
        <f>C64+OR($L65:N65)</f>
        <v>23</v>
      </c>
      <c r="D65" s="4">
        <f>B65+D64</f>
        <v>24</v>
      </c>
      <c r="E65" s="4">
        <f>A65-C65</f>
        <v>40</v>
      </c>
      <c r="F65" s="4"/>
      <c r="G65" s="0">
        <f>D65/A65</f>
        <v>0.380952380952380931</v>
      </c>
      <c r="H65" s="36">
        <f>MAX(H64,G65)</f>
        <v>0.392857142857142847</v>
      </c>
      <c r="I65" s="36">
        <f>MAX(G65,I66)</f>
        <v>0.397727272727272698</v>
      </c>
      <c r="J65" s="0" t="str">
        <f>IF(G65&gt;A$1,G65-0.39,"")</f>
        <v/>
      </c>
      <c r="K65" s="54" t="str">
        <f>IF(H65&gt;H64,H65,"")</f>
        <v/>
      </c>
      <c r="L65" s="0" t="n">
        <v>0</v>
      </c>
      <c r="M65" s="0" t="n">
        <v>1</v>
      </c>
      <c r="N65" s="0" t="n">
        <v>0</v>
      </c>
      <c r="O65" s="0" t="n">
        <v>0</v>
      </c>
      <c r="V65" s="0">
        <f>(A65-C65)-$V$1*A65</f>
        <v>-0.320000000000000284</v>
      </c>
    </row>
    <row r="66" spans="1:22">
      <c r="A66" s="0" t="n">
        <v>64</v>
      </c>
      <c r="B66" s="3" t="b">
        <f>OR(L66:U66)</f>
        <v>1</v>
      </c>
      <c r="C66" s="0">
        <f>C65+OR($L66:N66)</f>
        <v>24</v>
      </c>
      <c r="D66" s="4">
        <f>B66+D65</f>
        <v>25</v>
      </c>
      <c r="E66" s="4">
        <f>A66-C66</f>
        <v>40</v>
      </c>
      <c r="F66" s="4"/>
      <c r="G66" s="0">
        <f>D66/A66</f>
        <v>0.390625</v>
      </c>
      <c r="H66" s="36">
        <f>MAX(H65,G66)</f>
        <v>0.392857142857142847</v>
      </c>
      <c r="I66" s="36">
        <f>MAX(G66,I67)</f>
        <v>0.397727272727272698</v>
      </c>
      <c r="J66" s="0" t="str">
        <f>IF(G66&gt;A$1,G66-0.39,"")</f>
        <v/>
      </c>
      <c r="K66" s="54" t="str">
        <f>IF(H66&gt;H65,H66,"")</f>
        <v/>
      </c>
      <c r="L66" s="0" t="n">
        <v>1</v>
      </c>
      <c r="M66" s="0" t="n">
        <v>0</v>
      </c>
      <c r="N66" s="0" t="n">
        <v>0</v>
      </c>
      <c r="O66" s="0" t="n">
        <v>0</v>
      </c>
      <c r="V66" s="301">
        <f>(A66-C66)-$V$1*A66</f>
        <v>-0.960000000000000853</v>
      </c>
    </row>
    <row r="67" spans="1:22">
      <c r="A67" s="0" t="n">
        <v>65</v>
      </c>
      <c r="B67" s="3" t="b">
        <f>OR(L67:U67)</f>
        <v>0</v>
      </c>
      <c r="C67" s="0">
        <f>C66+OR($L67:N67)</f>
        <v>24</v>
      </c>
      <c r="D67" s="4">
        <f>B67+D66</f>
        <v>25</v>
      </c>
      <c r="E67" s="4">
        <f>A67-C67</f>
        <v>41</v>
      </c>
      <c r="F67" s="4"/>
      <c r="G67" s="0">
        <f>D67/A67</f>
        <v>0.384615384615384635</v>
      </c>
      <c r="H67" s="36">
        <f>MAX(H66,G67)</f>
        <v>0.392857142857142847</v>
      </c>
      <c r="I67" s="36">
        <f>MAX(G67,I68)</f>
        <v>0.397727272727272698</v>
      </c>
      <c r="J67" s="0" t="str">
        <f>IF(G67&gt;A$1,G67-0.39,"")</f>
        <v/>
      </c>
      <c r="K67" s="54" t="str">
        <f>IF(H67&gt;H66,H67,"")</f>
        <v/>
      </c>
      <c r="L67" s="0" t="n">
        <v>0</v>
      </c>
      <c r="M67" s="0" t="n">
        <v>0</v>
      </c>
      <c r="N67" s="0" t="n">
        <v>0</v>
      </c>
      <c r="O67" s="0" t="n">
        <v>0</v>
      </c>
      <c r="V67" s="0">
        <f>(A67-C67)-$V$1*A67</f>
        <v>-0.600000000000001421</v>
      </c>
    </row>
    <row r="68" spans="1:22">
      <c r="A68" s="0" t="n">
        <v>66</v>
      </c>
      <c r="B68" s="3" t="b">
        <f>OR(L68:U68)</f>
        <v>0</v>
      </c>
      <c r="C68" s="0">
        <f>C67+OR($L68:N68)</f>
        <v>24</v>
      </c>
      <c r="D68" s="4">
        <f>B68+D67</f>
        <v>25</v>
      </c>
      <c r="E68" s="4">
        <f>A68-C68</f>
        <v>42</v>
      </c>
      <c r="F68" s="4"/>
      <c r="G68" s="0">
        <f>D68/A68</f>
        <v>0.378787878787878807</v>
      </c>
      <c r="H68" s="36">
        <f>MAX(H67,G68)</f>
        <v>0.392857142857142847</v>
      </c>
      <c r="I68" s="36">
        <f>MAX(G68,I69)</f>
        <v>0.397727272727272698</v>
      </c>
      <c r="J68" s="0" t="str">
        <f>IF(G68&gt;A$1,G68-0.39,"")</f>
        <v/>
      </c>
      <c r="K68" s="54" t="str">
        <f>IF(H68&gt;H67,H68,"")</f>
        <v/>
      </c>
      <c r="L68" s="0" t="n">
        <v>0</v>
      </c>
      <c r="M68" s="0" t="n">
        <v>0</v>
      </c>
      <c r="N68" s="0" t="n">
        <v>0</v>
      </c>
      <c r="O68" s="0" t="n">
        <v>0</v>
      </c>
      <c r="V68" s="0">
        <f>(A68-C68)-$V$1*A68</f>
        <v>-0.24000000000000199</v>
      </c>
    </row>
    <row r="69" spans="1:22">
      <c r="A69" s="0" t="n">
        <v>67</v>
      </c>
      <c r="B69" s="3" t="b">
        <f>OR(L69:U69)</f>
        <v>0</v>
      </c>
      <c r="C69" s="0">
        <f>C68+OR($L69:N69)</f>
        <v>24</v>
      </c>
      <c r="D69" s="4">
        <f>B69+D68</f>
        <v>25</v>
      </c>
      <c r="E69" s="4">
        <f>A69-C69</f>
        <v>43</v>
      </c>
      <c r="F69" s="4"/>
      <c r="G69" s="0">
        <f>D69/A69</f>
        <v>0.373134328358208966</v>
      </c>
      <c r="H69" s="36">
        <f>MAX(H68,G69)</f>
        <v>0.392857142857142847</v>
      </c>
      <c r="I69" s="36">
        <f>MAX(G69,I70)</f>
        <v>0.397727272727272698</v>
      </c>
      <c r="J69" s="0" t="str">
        <f>IF(G69&gt;A$1,G69-0.39,"")</f>
        <v/>
      </c>
      <c r="K69" s="54" t="str">
        <f>IF(H69&gt;H68,H69,"")</f>
        <v/>
      </c>
      <c r="L69" s="0" t="n">
        <v>0</v>
      </c>
      <c r="M69" s="0" t="n">
        <v>0</v>
      </c>
      <c r="N69" s="0" t="n">
        <v>0</v>
      </c>
      <c r="O69" s="0" t="n">
        <v>0</v>
      </c>
      <c r="V69" s="0">
        <f>(A69-C69)-$V$1*A69</f>
        <v>0.119999999999997442</v>
      </c>
    </row>
    <row r="70" spans="1:22">
      <c r="A70" s="0" t="n">
        <v>68</v>
      </c>
      <c r="B70" s="3" t="b">
        <f>OR(L70:U70)</f>
        <v>1</v>
      </c>
      <c r="C70" s="0">
        <f>C69+OR($L70:N70)</f>
        <v>25</v>
      </c>
      <c r="D70" s="4">
        <f>B70+D69</f>
        <v>26</v>
      </c>
      <c r="E70" s="4">
        <f>A70-C70</f>
        <v>43</v>
      </c>
      <c r="F70" s="4"/>
      <c r="G70" s="0">
        <f>D70/A70</f>
        <v>0.382352941176470562</v>
      </c>
      <c r="H70" s="36">
        <f>MAX(H69,G70)</f>
        <v>0.392857142857142847</v>
      </c>
      <c r="I70" s="36">
        <f>MAX(G70,I71)</f>
        <v>0.397727272727272698</v>
      </c>
      <c r="J70" s="0" t="str">
        <f>IF(G70&gt;A$1,G70-0.39,"")</f>
        <v/>
      </c>
      <c r="K70" s="54" t="str">
        <f>IF(H70&gt;H69,H70,"")</f>
        <v/>
      </c>
      <c r="L70" s="0" t="n">
        <v>1</v>
      </c>
      <c r="M70" s="0" t="n">
        <v>0</v>
      </c>
      <c r="N70" s="0" t="n">
        <v>0</v>
      </c>
      <c r="O70" s="0" t="n">
        <v>0</v>
      </c>
      <c r="V70" s="0">
        <f>(A70-C70)-$V$1*A70</f>
        <v>-0.520000000000003126</v>
      </c>
    </row>
    <row r="71" spans="1:22">
      <c r="A71" s="0" t="n">
        <v>69</v>
      </c>
      <c r="B71" s="3" t="b">
        <f>OR(L71:U71)</f>
        <v>0</v>
      </c>
      <c r="C71" s="0">
        <f>C70+OR($L71:N71)</f>
        <v>25</v>
      </c>
      <c r="D71" s="4">
        <f>B71+D70</f>
        <v>26</v>
      </c>
      <c r="E71" s="4">
        <f>A71-C71</f>
        <v>44</v>
      </c>
      <c r="F71" s="4"/>
      <c r="G71" s="0">
        <f>D71/A71</f>
        <v>0.376811594202898537</v>
      </c>
      <c r="H71" s="36">
        <f>MAX(H70,G71)</f>
        <v>0.392857142857142847</v>
      </c>
      <c r="I71" s="36">
        <f>MAX(G71,I72)</f>
        <v>0.397727272727272698</v>
      </c>
      <c r="J71" s="0" t="str">
        <f>IF(G71&gt;A$1,G71-0.39,"")</f>
        <v/>
      </c>
      <c r="K71" s="54" t="str">
        <f>IF(H71&gt;H70,H71,"")</f>
        <v/>
      </c>
      <c r="L71" s="0" t="n">
        <v>0</v>
      </c>
      <c r="M71" s="0" t="n">
        <v>0</v>
      </c>
      <c r="N71" s="0" t="n">
        <v>0</v>
      </c>
      <c r="O71" s="0" t="n">
        <v>0</v>
      </c>
      <c r="V71" s="0">
        <f>(A71-C71)-$V$1*A71</f>
        <v>-0.159999999999996589</v>
      </c>
    </row>
    <row r="72" spans="1:22">
      <c r="A72" s="0" t="n">
        <v>70</v>
      </c>
      <c r="B72" s="3" t="b">
        <f>OR(L72:U72)</f>
        <v>0</v>
      </c>
      <c r="C72" s="0">
        <f>C71+OR($L72:N72)</f>
        <v>25</v>
      </c>
      <c r="D72" s="4">
        <f>B72+D71</f>
        <v>26</v>
      </c>
      <c r="E72" s="4">
        <f>A72-C72</f>
        <v>45</v>
      </c>
      <c r="F72" s="4"/>
      <c r="G72" s="0">
        <f>D72/A72</f>
        <v>0.371428571428571441</v>
      </c>
      <c r="H72" s="36">
        <f>MAX(H71,G72)</f>
        <v>0.392857142857142847</v>
      </c>
      <c r="I72" s="36">
        <f>MAX(G72,I73)</f>
        <v>0.397727272727272698</v>
      </c>
      <c r="J72" s="0" t="str">
        <f>IF(G72&gt;A$1,G72-0.39,"")</f>
        <v/>
      </c>
      <c r="K72" s="54" t="str">
        <f>IF(H72&gt;H71,H72,"")</f>
        <v/>
      </c>
      <c r="L72" s="0" t="n">
        <v>0</v>
      </c>
      <c r="M72" s="0" t="n">
        <v>0</v>
      </c>
      <c r="N72" s="0" t="n">
        <v>0</v>
      </c>
      <c r="O72" s="0" t="n">
        <v>0</v>
      </c>
      <c r="V72" s="0">
        <f>(A72-C72)-$V$1*A72</f>
        <v>0.200000000000002842</v>
      </c>
    </row>
    <row r="73" spans="1:22">
      <c r="A73" s="0" t="n">
        <v>71</v>
      </c>
      <c r="B73" s="3" t="b">
        <f>OR(L73:U73)</f>
        <v>0</v>
      </c>
      <c r="C73" s="0">
        <f>C72+OR($L73:N73)</f>
        <v>25</v>
      </c>
      <c r="D73" s="4">
        <f>B73+D72</f>
        <v>26</v>
      </c>
      <c r="E73" s="4">
        <f>A73-C73</f>
        <v>46</v>
      </c>
      <c r="F73" s="4"/>
      <c r="G73" s="0">
        <f>D73/A73</f>
        <v>0.36619718309859155</v>
      </c>
      <c r="H73" s="36">
        <f>MAX(H72,G73)</f>
        <v>0.392857142857142847</v>
      </c>
      <c r="I73" s="36">
        <f>MAX(G73,I74)</f>
        <v>0.397727272727272698</v>
      </c>
      <c r="J73" s="0" t="str">
        <f>IF(G73&gt;A$1,G73-0.39,"")</f>
        <v/>
      </c>
      <c r="K73" s="54" t="str">
        <f>IF(H73&gt;H72,H73,"")</f>
        <v/>
      </c>
      <c r="L73" s="0" t="n">
        <v>0</v>
      </c>
      <c r="M73" s="0" t="n">
        <v>0</v>
      </c>
      <c r="N73" s="0" t="n">
        <v>0</v>
      </c>
      <c r="O73" s="0" t="n">
        <v>0</v>
      </c>
      <c r="V73" s="0">
        <f>(A73-C73)-$V$1*A73</f>
        <v>0.560000000000002274</v>
      </c>
    </row>
    <row r="74" spans="1:22">
      <c r="A74" s="0" t="n">
        <v>72</v>
      </c>
      <c r="B74" s="3" t="b">
        <f>OR(L74:U74)</f>
        <v>1</v>
      </c>
      <c r="C74" s="0">
        <f>C73+OR($L74:N74)</f>
        <v>26</v>
      </c>
      <c r="D74" s="4">
        <f>B74+D73</f>
        <v>27</v>
      </c>
      <c r="E74" s="4">
        <f>A74-C74</f>
        <v>46</v>
      </c>
      <c r="F74" s="4"/>
      <c r="G74" s="0">
        <f>D74/A74</f>
        <v>0.375</v>
      </c>
      <c r="H74" s="36">
        <f>MAX(H73,G74)</f>
        <v>0.392857142857142847</v>
      </c>
      <c r="I74" s="36">
        <f>MAX(G74,I75)</f>
        <v>0.397727272727272698</v>
      </c>
      <c r="J74" s="0" t="str">
        <f>IF(G74&gt;A$1,G74-0.39,"")</f>
        <v/>
      </c>
      <c r="K74" s="54" t="str">
        <f>IF(H74&gt;H73,H74,"")</f>
        <v/>
      </c>
      <c r="L74" s="0" t="n">
        <v>1</v>
      </c>
      <c r="M74" s="0" t="n">
        <v>1</v>
      </c>
      <c r="N74" s="0" t="n">
        <v>0</v>
      </c>
      <c r="O74" s="0" t="n">
        <v>0</v>
      </c>
      <c r="V74" s="0">
        <f>(A74-C74)-$V$1*A74</f>
        <v>-0.0799999999999982947</v>
      </c>
    </row>
    <row r="75" spans="1:22">
      <c r="A75" s="0" t="n">
        <v>73</v>
      </c>
      <c r="B75" s="3" t="b">
        <f>OR(L75:U75)</f>
        <v>0</v>
      </c>
      <c r="C75" s="0">
        <f>C74+OR($L75:N75)</f>
        <v>26</v>
      </c>
      <c r="D75" s="4">
        <f>B75+D74</f>
        <v>27</v>
      </c>
      <c r="E75" s="4">
        <f>A75-C75</f>
        <v>47</v>
      </c>
      <c r="F75" s="4"/>
      <c r="G75" s="0">
        <f>D75/A75</f>
        <v>0.369863013698630105</v>
      </c>
      <c r="H75" s="36">
        <f>MAX(H74,G75)</f>
        <v>0.392857142857142847</v>
      </c>
      <c r="I75" s="36">
        <f>MAX(G75,I76)</f>
        <v>0.397727272727272698</v>
      </c>
      <c r="J75" s="0" t="str">
        <f>IF(G75&gt;A$1,G75-0.39,"")</f>
        <v/>
      </c>
      <c r="K75" s="54" t="str">
        <f>IF(H75&gt;H74,H75,"")</f>
        <v/>
      </c>
      <c r="L75" s="0" t="n">
        <v>0</v>
      </c>
      <c r="M75" s="0" t="n">
        <v>0</v>
      </c>
      <c r="N75" s="0" t="n">
        <v>0</v>
      </c>
      <c r="O75" s="0" t="n">
        <v>0</v>
      </c>
      <c r="P75" s="0" t="n">
        <v>0</v>
      </c>
      <c r="Q75" s="0" t="n">
        <v>0</v>
      </c>
      <c r="R75" s="0" t="n">
        <v>0</v>
      </c>
      <c r="S75" s="0" t="n">
        <v>0</v>
      </c>
      <c r="T75" s="0" t="n">
        <v>0</v>
      </c>
      <c r="V75" s="0">
        <f>(A75-C75)-$V$1*A75</f>
        <v>0.280000000000001137</v>
      </c>
    </row>
    <row r="76" spans="1:22">
      <c r="A76" s="0" t="n">
        <v>74</v>
      </c>
      <c r="B76" s="3" t="b">
        <f>OR(L76:U76)</f>
        <v>0</v>
      </c>
      <c r="C76" s="0">
        <f>C75+OR($L76:N76)</f>
        <v>26</v>
      </c>
      <c r="D76" s="4">
        <f>B76+D75</f>
        <v>27</v>
      </c>
      <c r="E76" s="4">
        <f>A76-C76</f>
        <v>48</v>
      </c>
      <c r="F76" s="4"/>
      <c r="G76" s="0">
        <f>D76/A76</f>
        <v>0.364864864864864868</v>
      </c>
      <c r="H76" s="36">
        <f>MAX(H75,G76)</f>
        <v>0.392857142857142847</v>
      </c>
      <c r="I76" s="36">
        <f>MAX(G76,I77)</f>
        <v>0.397727272727272698</v>
      </c>
      <c r="J76" s="0" t="str">
        <f>IF(G76&gt;A$1,G76-0.39,"")</f>
        <v/>
      </c>
      <c r="K76" s="54" t="str">
        <f>IF(H76&gt;H75,H76,"")</f>
        <v/>
      </c>
      <c r="L76" s="0" t="n">
        <v>0</v>
      </c>
      <c r="M76" s="0" t="n">
        <v>0</v>
      </c>
      <c r="N76" s="0" t="n">
        <v>0</v>
      </c>
      <c r="O76" s="0" t="n">
        <v>0</v>
      </c>
      <c r="V76" s="0">
        <f>(A76-C76)-$V$1*A76</f>
        <v>0.640000000000000568</v>
      </c>
    </row>
    <row r="77" spans="1:22">
      <c r="A77" s="0" t="n">
        <v>75</v>
      </c>
      <c r="B77" s="3" t="b">
        <f>OR(L77:U77)</f>
        <v>1</v>
      </c>
      <c r="C77" s="0">
        <f>C76+OR($L77:N77)</f>
        <v>27</v>
      </c>
      <c r="D77" s="4">
        <f>B77+D76</f>
        <v>28</v>
      </c>
      <c r="E77" s="4">
        <f>A77-C77</f>
        <v>48</v>
      </c>
      <c r="F77" s="4"/>
      <c r="G77" s="0">
        <f>D77/A77</f>
        <v>0.373333333333333339</v>
      </c>
      <c r="H77" s="36">
        <f>MAX(H76,G77)</f>
        <v>0.392857142857142847</v>
      </c>
      <c r="I77" s="36">
        <f>MAX(G77,I78)</f>
        <v>0.397727272727272698</v>
      </c>
      <c r="J77" s="0" t="str">
        <f>IF(G77&gt;A$1,G77-0.39,"")</f>
        <v/>
      </c>
      <c r="K77" s="54" t="str">
        <f>IF(H77&gt;H76,H77,"")</f>
        <v/>
      </c>
      <c r="L77" s="0" t="n">
        <v>0</v>
      </c>
      <c r="M77" s="0" t="n">
        <v>0</v>
      </c>
      <c r="N77" s="0" t="n">
        <v>1</v>
      </c>
      <c r="O77" s="0" t="n">
        <v>0</v>
      </c>
      <c r="V77" s="0">
        <f>(A77-C77)-$V$1*A77</f>
        <v>0</v>
      </c>
    </row>
    <row r="78" spans="1:22">
      <c r="A78" s="0" t="n">
        <v>76</v>
      </c>
      <c r="B78" s="3" t="b">
        <f>OR(L78:U78)</f>
        <v>1</v>
      </c>
      <c r="C78" s="0">
        <f>C77+OR($L78:N78)</f>
        <v>28</v>
      </c>
      <c r="D78" s="4">
        <f>B78+D77</f>
        <v>29</v>
      </c>
      <c r="E78" s="4">
        <f>A78-C78</f>
        <v>48</v>
      </c>
      <c r="F78" s="4"/>
      <c r="G78" s="0">
        <f>D78/A78</f>
        <v>0.381578947368421062</v>
      </c>
      <c r="H78" s="36">
        <f>MAX(H77,G78)</f>
        <v>0.392857142857142847</v>
      </c>
      <c r="I78" s="36">
        <f>MAX(G78,I79)</f>
        <v>0.397727272727272698</v>
      </c>
      <c r="J78" s="0" t="str">
        <f>IF(G78&gt;A$1,G78-0.39,"")</f>
        <v/>
      </c>
      <c r="K78" s="54" t="str">
        <f>IF(H78&gt;H77,H78,"")</f>
        <v/>
      </c>
      <c r="L78" s="0" t="n">
        <v>1</v>
      </c>
      <c r="M78" s="0" t="n">
        <v>0</v>
      </c>
      <c r="N78" s="0" t="n">
        <v>0</v>
      </c>
      <c r="O78" s="0" t="n">
        <v>0</v>
      </c>
      <c r="V78" s="0">
        <f>(A78-C78)-$V$1*A78</f>
        <v>-0.640000000000000568</v>
      </c>
    </row>
    <row r="79" spans="1:22">
      <c r="A79" s="0" t="n">
        <v>77</v>
      </c>
      <c r="B79" s="3" t="b">
        <f>OR(L79:U79)</f>
        <v>0</v>
      </c>
      <c r="C79" s="0">
        <f>C78+OR($L79:N79)</f>
        <v>28</v>
      </c>
      <c r="D79" s="4">
        <f>B79+D78</f>
        <v>29</v>
      </c>
      <c r="E79" s="4">
        <f>A79-C79</f>
        <v>49</v>
      </c>
      <c r="F79" s="4"/>
      <c r="G79" s="0">
        <f>D79/A79</f>
        <v>0.376623376623376638</v>
      </c>
      <c r="H79" s="36">
        <f>MAX(H78,G79)</f>
        <v>0.392857142857142847</v>
      </c>
      <c r="I79" s="36">
        <f>MAX(G79,I80)</f>
        <v>0.397727272727272698</v>
      </c>
      <c r="J79" s="0" t="str">
        <f>IF(G79&gt;A$1,G79-0.39,"")</f>
        <v/>
      </c>
      <c r="K79" s="54" t="str">
        <f>IF(H79&gt;H78,H79,"")</f>
        <v/>
      </c>
      <c r="L79" s="0" t="n">
        <v>0</v>
      </c>
      <c r="M79" s="0" t="n">
        <v>0</v>
      </c>
      <c r="N79" s="0" t="n">
        <v>0</v>
      </c>
      <c r="O79" s="0" t="n">
        <v>0</v>
      </c>
      <c r="V79" s="0">
        <f>(A79-C79)-$V$1*A79</f>
        <v>-0.280000000000001137</v>
      </c>
    </row>
    <row r="80" spans="1:22">
      <c r="A80" s="0" t="n">
        <v>78</v>
      </c>
      <c r="B80" s="3" t="b">
        <f>OR(L80:U80)</f>
        <v>0</v>
      </c>
      <c r="C80" s="0">
        <f>C79+OR($L80:N80)</f>
        <v>28</v>
      </c>
      <c r="D80" s="4">
        <f>B80+D79</f>
        <v>29</v>
      </c>
      <c r="E80" s="4">
        <f>A80-C80</f>
        <v>50</v>
      </c>
      <c r="F80" s="4"/>
      <c r="G80" s="0">
        <f>D80/A80</f>
        <v>0.371794871794871806</v>
      </c>
      <c r="H80" s="36">
        <f>MAX(H79,G80)</f>
        <v>0.392857142857142847</v>
      </c>
      <c r="I80" s="36">
        <f>MAX(G80,I81)</f>
        <v>0.397727272727272698</v>
      </c>
      <c r="J80" s="0" t="str">
        <f>IF(G80&gt;A$1,G80-0.39,"")</f>
        <v/>
      </c>
      <c r="K80" s="54" t="str">
        <f>IF(H80&gt;H79,H80,"")</f>
        <v/>
      </c>
      <c r="L80" s="0" t="n">
        <v>0</v>
      </c>
      <c r="M80" s="0" t="n">
        <v>0</v>
      </c>
      <c r="N80" s="0" t="n">
        <v>0</v>
      </c>
      <c r="O80" s="0" t="n">
        <v>0</v>
      </c>
      <c r="V80" s="0">
        <f>(A80-C80)-$V$1*A80</f>
        <v>0.0799999999999982947</v>
      </c>
    </row>
    <row r="81" spans="1:22">
      <c r="A81" s="0" t="n">
        <v>79</v>
      </c>
      <c r="B81" s="3" t="b">
        <f>OR(L81:U81)</f>
        <v>0</v>
      </c>
      <c r="C81" s="0">
        <f>C80+OR($L81:N81)</f>
        <v>28</v>
      </c>
      <c r="D81" s="4">
        <f>B81+D80</f>
        <v>29</v>
      </c>
      <c r="E81" s="4">
        <f>A81-C81</f>
        <v>51</v>
      </c>
      <c r="F81" s="4"/>
      <c r="G81" s="0">
        <f>D81/A81</f>
        <v>0.367088607594936711</v>
      </c>
      <c r="H81" s="36">
        <f>MAX(H80,G81)</f>
        <v>0.392857142857142847</v>
      </c>
      <c r="I81" s="36">
        <f>MAX(G81,I82)</f>
        <v>0.397727272727272698</v>
      </c>
      <c r="J81" s="0" t="str">
        <f>IF(G81&gt;A$1,G81-0.39,"")</f>
        <v/>
      </c>
      <c r="K81" s="54" t="str">
        <f>IF(H81&gt;H80,H81,"")</f>
        <v/>
      </c>
      <c r="L81" s="0" t="n">
        <v>0</v>
      </c>
      <c r="M81" s="0" t="n">
        <v>0</v>
      </c>
      <c r="N81" s="0" t="n">
        <v>0</v>
      </c>
      <c r="O81" s="0" t="n">
        <v>0</v>
      </c>
      <c r="V81" s="0">
        <f>(A81-C81)-$V$1*A81</f>
        <v>0.439999999999997726</v>
      </c>
    </row>
    <row r="82" spans="1:22">
      <c r="A82" s="0" t="n">
        <v>80</v>
      </c>
      <c r="B82" s="3" t="b">
        <f>OR(L82:U82)</f>
        <v>1</v>
      </c>
      <c r="C82" s="0">
        <f>C81+OR($L82:N82)</f>
        <v>29</v>
      </c>
      <c r="D82" s="4">
        <f>B82+D81</f>
        <v>30</v>
      </c>
      <c r="E82" s="4">
        <f>A82-C82</f>
        <v>51</v>
      </c>
      <c r="F82" s="4"/>
      <c r="G82" s="0">
        <f>D82/A82</f>
        <v>0.375</v>
      </c>
      <c r="H82" s="36">
        <f>MAX(H81,G82)</f>
        <v>0.392857142857142847</v>
      </c>
      <c r="I82" s="36">
        <f>MAX(G82,I83)</f>
        <v>0.397727272727272698</v>
      </c>
      <c r="J82" s="0" t="str">
        <f>IF(G82&gt;A$1,G82-0.39,"")</f>
        <v/>
      </c>
      <c r="K82" s="54" t="str">
        <f>IF(H82&gt;H81,H82,"")</f>
        <v/>
      </c>
      <c r="L82" s="0" t="n">
        <v>1</v>
      </c>
      <c r="M82" s="0" t="n">
        <v>0</v>
      </c>
      <c r="N82" s="0" t="n">
        <v>0</v>
      </c>
      <c r="O82" s="0" t="n">
        <v>0</v>
      </c>
      <c r="V82" s="0">
        <f>(A82-C82)-$V$1*A82</f>
        <v>-0.200000000000002842</v>
      </c>
    </row>
    <row r="83" spans="1:22">
      <c r="A83" s="0" t="n">
        <v>81</v>
      </c>
      <c r="B83" s="3" t="b">
        <f>OR(L83:U83)</f>
        <v>1</v>
      </c>
      <c r="C83" s="0">
        <f>C82+OR($L83:N83)</f>
        <v>30</v>
      </c>
      <c r="D83" s="4">
        <f>B83+D82</f>
        <v>31</v>
      </c>
      <c r="E83" s="4">
        <f>A83-C83</f>
        <v>51</v>
      </c>
      <c r="F83" s="4"/>
      <c r="G83" s="0">
        <f>D83/A83</f>
        <v>0.382716049382716008</v>
      </c>
      <c r="H83" s="36">
        <f>MAX(H82,G83)</f>
        <v>0.392857142857142847</v>
      </c>
      <c r="I83" s="36">
        <f>MAX(G83,I84)</f>
        <v>0.397727272727272698</v>
      </c>
      <c r="J83" s="0" t="str">
        <f>IF(G83&gt;A$1,G83-0.39,"")</f>
        <v/>
      </c>
      <c r="K83" s="54" t="str">
        <f>IF(H83&gt;H82,H83,"")</f>
        <v/>
      </c>
      <c r="L83" s="0" t="n">
        <v>0</v>
      </c>
      <c r="M83" s="0" t="n">
        <v>1</v>
      </c>
      <c r="N83" s="0" t="n">
        <v>0</v>
      </c>
      <c r="O83" s="0" t="n">
        <v>0</v>
      </c>
      <c r="V83" s="0">
        <f>(A83-C83)-$V$1*A83</f>
        <v>-0.840000000000003411</v>
      </c>
    </row>
    <row r="84" spans="1:22">
      <c r="A84" s="0" t="n">
        <v>82</v>
      </c>
      <c r="B84" s="3" t="b">
        <f>OR(L84:U84)</f>
        <v>0</v>
      </c>
      <c r="C84" s="0">
        <f>C83+OR($L84:N84)</f>
        <v>30</v>
      </c>
      <c r="D84" s="4">
        <f>B84+D83</f>
        <v>31</v>
      </c>
      <c r="E84" s="4">
        <f>A84-C84</f>
        <v>52</v>
      </c>
      <c r="F84" s="4"/>
      <c r="G84" s="0">
        <f>D84/A84</f>
        <v>0.378048780487804859</v>
      </c>
      <c r="H84" s="36">
        <f>MAX(H83,G84)</f>
        <v>0.392857142857142847</v>
      </c>
      <c r="I84" s="36">
        <f>MAX(G84,I85)</f>
        <v>0.397727272727272698</v>
      </c>
      <c r="J84" s="0" t="str">
        <f>IF(G84&gt;A$1,G84-0.39,"")</f>
        <v/>
      </c>
      <c r="K84" s="54" t="str">
        <f>IF(H84&gt;H83,H84,"")</f>
        <v/>
      </c>
      <c r="L84" s="0" t="n">
        <v>0</v>
      </c>
      <c r="M84" s="0" t="n">
        <v>0</v>
      </c>
      <c r="N84" s="0" t="n">
        <v>0</v>
      </c>
      <c r="O84" s="0" t="n">
        <v>0</v>
      </c>
      <c r="V84" s="0">
        <f>(A84-C84)-$V$1*A84</f>
        <v>-0.479999999999996874</v>
      </c>
    </row>
    <row r="85" spans="1:22">
      <c r="A85" s="0" t="n">
        <v>83</v>
      </c>
      <c r="B85" s="3" t="b">
        <f>OR(L85:U85)</f>
        <v>0</v>
      </c>
      <c r="C85" s="0">
        <f>C84+OR($L85:N85)</f>
        <v>30</v>
      </c>
      <c r="D85" s="4">
        <f>B85+D84</f>
        <v>31</v>
      </c>
      <c r="E85" s="4">
        <f>A85-C85</f>
        <v>53</v>
      </c>
      <c r="F85" s="4"/>
      <c r="G85" s="0">
        <f>D85/A85</f>
        <v>0.373493975903614439</v>
      </c>
      <c r="H85" s="36">
        <f>MAX(H84,G85)</f>
        <v>0.392857142857142847</v>
      </c>
      <c r="I85" s="36">
        <f>MAX(G85,I86)</f>
        <v>0.397727272727272698</v>
      </c>
      <c r="J85" s="0" t="str">
        <f>IF(G85&gt;A$1,G85-0.39,"")</f>
        <v/>
      </c>
      <c r="K85" s="54" t="str">
        <f>IF(H85&gt;H84,H85,"")</f>
        <v/>
      </c>
      <c r="L85" s="0" t="n">
        <v>0</v>
      </c>
      <c r="M85" s="0" t="n">
        <v>0</v>
      </c>
      <c r="N85" s="0" t="n">
        <v>0</v>
      </c>
      <c r="O85" s="0" t="n">
        <v>0</v>
      </c>
      <c r="V85" s="0">
        <f>(A85-C85)-$V$1*A85</f>
        <v>-0.119999999999997442</v>
      </c>
    </row>
    <row r="86" spans="1:22">
      <c r="A86" s="0" t="n">
        <v>84</v>
      </c>
      <c r="B86" s="3" t="b">
        <f>OR(L86:U86)</f>
        <v>1</v>
      </c>
      <c r="C86" s="0">
        <f>C85+OR($L86:N86)</f>
        <v>31</v>
      </c>
      <c r="D86" s="4">
        <f>B86+D85</f>
        <v>32</v>
      </c>
      <c r="E86" s="4">
        <f>A86-C86</f>
        <v>53</v>
      </c>
      <c r="F86" s="4"/>
      <c r="G86" s="0">
        <f>D86/A86</f>
        <v>0.380952380952380931</v>
      </c>
      <c r="H86" s="36">
        <f>MAX(H85,G86)</f>
        <v>0.392857142857142847</v>
      </c>
      <c r="I86" s="36">
        <f>MAX(G86,I87)</f>
        <v>0.397727272727272698</v>
      </c>
      <c r="J86" s="0" t="str">
        <f>IF(G86&gt;A$1,G86-0.39,"")</f>
        <v/>
      </c>
      <c r="K86" s="54" t="str">
        <f>IF(H86&gt;H85,H86,"")</f>
        <v/>
      </c>
      <c r="L86" s="0" t="n">
        <v>1</v>
      </c>
      <c r="M86" s="0" t="n">
        <v>0</v>
      </c>
      <c r="N86" s="0" t="n">
        <v>0</v>
      </c>
      <c r="O86" s="0" t="n">
        <v>0</v>
      </c>
      <c r="V86" s="0">
        <f>(A86-C86)-$V$1*A86</f>
        <v>-0.75999999999999801</v>
      </c>
    </row>
    <row r="87" spans="1:22">
      <c r="A87" s="0" t="n">
        <v>85</v>
      </c>
      <c r="B87" s="3" t="b">
        <f>OR(L87:U87)</f>
        <v>0</v>
      </c>
      <c r="C87" s="0">
        <f>C86+OR($L87:N87)</f>
        <v>31</v>
      </c>
      <c r="D87" s="4">
        <f>B87+D86</f>
        <v>32</v>
      </c>
      <c r="E87" s="4">
        <f>A87-C87</f>
        <v>54</v>
      </c>
      <c r="F87" s="4"/>
      <c r="G87" s="0">
        <f>D87/A87</f>
        <v>0.376470588235294112</v>
      </c>
      <c r="H87" s="36">
        <f>MAX(H86,G87)</f>
        <v>0.392857142857142847</v>
      </c>
      <c r="I87" s="36">
        <f>MAX(G87,I88)</f>
        <v>0.397727272727272698</v>
      </c>
      <c r="J87" s="0" t="str">
        <f>IF(G87&gt;A$1,G87-0.39,"")</f>
        <v/>
      </c>
      <c r="K87" s="54" t="str">
        <f>IF(H87&gt;H86,H87,"")</f>
        <v/>
      </c>
      <c r="L87" s="0" t="n">
        <v>0</v>
      </c>
      <c r="M87" s="0" t="n">
        <v>0</v>
      </c>
      <c r="N87" s="0" t="n">
        <v>0</v>
      </c>
      <c r="O87" s="0" t="n">
        <v>0</v>
      </c>
      <c r="V87" s="0">
        <f>(A87-C87)-$V$1*A87</f>
        <v>-0.399999999999998579</v>
      </c>
    </row>
    <row r="88" spans="1:22">
      <c r="A88" s="0" t="n">
        <v>86</v>
      </c>
      <c r="B88" s="3" t="b">
        <f>OR(L88:U88)</f>
        <v>0</v>
      </c>
      <c r="C88" s="0">
        <f>C87+OR($L88:N88)</f>
        <v>31</v>
      </c>
      <c r="D88" s="4">
        <f>B88+D87</f>
        <v>32</v>
      </c>
      <c r="E88" s="4">
        <f>A88-C88</f>
        <v>55</v>
      </c>
      <c r="F88" s="4"/>
      <c r="G88" s="0">
        <f>D88/A88</f>
        <v>0.372093023255813948</v>
      </c>
      <c r="H88" s="36">
        <f>MAX(H87,G88)</f>
        <v>0.392857142857142847</v>
      </c>
      <c r="I88" s="36">
        <f>MAX(G88,I89)</f>
        <v>0.397727272727272698</v>
      </c>
      <c r="J88" s="0" t="str">
        <f>IF(G88&gt;A$1,G88-0.39,"")</f>
        <v/>
      </c>
      <c r="K88" s="54" t="str">
        <f>IF(H88&gt;H87,H88,"")</f>
        <v/>
      </c>
      <c r="L88" s="0" t="n">
        <v>0</v>
      </c>
      <c r="M88" s="0" t="n">
        <v>0</v>
      </c>
      <c r="N88" s="0" t="n">
        <v>0</v>
      </c>
      <c r="O88" s="0" t="n">
        <v>0</v>
      </c>
      <c r="V88" s="0">
        <f>(A88-C88)-$V$1*A88</f>
        <v>-0.0399999999999991473</v>
      </c>
    </row>
    <row r="89" spans="1:22">
      <c r="A89" s="0" t="n">
        <v>87</v>
      </c>
      <c r="B89" s="3" t="b">
        <f>OR(L89:U89)</f>
        <v>0</v>
      </c>
      <c r="C89" s="0">
        <f>C88+OR($L89:N89)</f>
        <v>31</v>
      </c>
      <c r="D89" s="4">
        <f>B89+D88</f>
        <v>32</v>
      </c>
      <c r="E89" s="4">
        <f>A89-C89</f>
        <v>56</v>
      </c>
      <c r="F89" s="4"/>
      <c r="G89" s="0">
        <f>D89/A89</f>
        <v>0.367816091954022983</v>
      </c>
      <c r="H89" s="36">
        <f>MAX(H88,G89)</f>
        <v>0.392857142857142847</v>
      </c>
      <c r="I89" s="36">
        <f>MAX(G89,I90)</f>
        <v>0.397727272727272698</v>
      </c>
      <c r="J89" s="0" t="str">
        <f>IF(G89&gt;A$1,G89-0.39,"")</f>
        <v/>
      </c>
      <c r="K89" s="54" t="str">
        <f>IF(H89&gt;H88,H89,"")</f>
        <v/>
      </c>
      <c r="L89" s="0" t="n">
        <v>0</v>
      </c>
      <c r="M89" s="0" t="n">
        <v>0</v>
      </c>
      <c r="N89" s="0" t="n">
        <v>0</v>
      </c>
      <c r="O89" s="0" t="n">
        <v>0</v>
      </c>
      <c r="V89" s="0">
        <f>(A89-C89)-$V$1*A89</f>
        <v>0.320000000000000284</v>
      </c>
    </row>
    <row r="90" spans="1:22">
      <c r="A90" s="0" t="n">
        <v>88</v>
      </c>
      <c r="B90" s="3" t="b">
        <f>OR(L90:U90)</f>
        <v>1</v>
      </c>
      <c r="C90" s="0">
        <f>C89+OR($L90:N90)</f>
        <v>32</v>
      </c>
      <c r="D90" s="4">
        <f>B90+D89</f>
        <v>33</v>
      </c>
      <c r="E90" s="4">
        <f>A90-C90</f>
        <v>56</v>
      </c>
      <c r="F90" s="4"/>
      <c r="G90" s="0">
        <f>D90/A90</f>
        <v>0.375</v>
      </c>
      <c r="H90" s="36">
        <f>MAX(H89,G90)</f>
        <v>0.392857142857142847</v>
      </c>
      <c r="I90" s="36">
        <f>MAX(G90,I91)</f>
        <v>0.397727272727272698</v>
      </c>
      <c r="J90" s="0" t="str">
        <f>IF(G90&gt;A$1,G90-0.39,"")</f>
        <v/>
      </c>
      <c r="K90" s="54" t="str">
        <f>IF(H90&gt;H89,H90,"")</f>
        <v/>
      </c>
      <c r="L90" s="0" t="n">
        <v>1</v>
      </c>
      <c r="M90" s="0" t="n">
        <v>0</v>
      </c>
      <c r="N90" s="0" t="n">
        <v>0</v>
      </c>
      <c r="O90" s="0" t="n">
        <v>0</v>
      </c>
      <c r="V90" s="0">
        <f>(A90-C90)-$V$1*A90</f>
        <v>-0.320000000000000284</v>
      </c>
    </row>
    <row r="91" spans="1:22">
      <c r="A91" s="0" t="n">
        <v>89</v>
      </c>
      <c r="B91" s="3" t="b">
        <f>OR(L91:U91)</f>
        <v>0</v>
      </c>
      <c r="C91" s="0">
        <f>C90+OR($L91:N91)</f>
        <v>32</v>
      </c>
      <c r="D91" s="4">
        <f>B91+D90</f>
        <v>33</v>
      </c>
      <c r="E91" s="4">
        <f>A91-C91</f>
        <v>57</v>
      </c>
      <c r="F91" s="4"/>
      <c r="G91" s="0">
        <f>D91/A91</f>
        <v>0.370786516853932602</v>
      </c>
      <c r="H91" s="36">
        <f>MAX(H90,G91)</f>
        <v>0.392857142857142847</v>
      </c>
      <c r="I91" s="36">
        <f>MAX(G91,I92)</f>
        <v>0.397727272727272698</v>
      </c>
      <c r="J91" s="0" t="str">
        <f>IF(G91&gt;A$1,G91-0.39,"")</f>
        <v/>
      </c>
      <c r="K91" s="54" t="str">
        <f>IF(H91&gt;H90,H91,"")</f>
        <v/>
      </c>
      <c r="L91" s="0" t="n">
        <v>0</v>
      </c>
      <c r="M91" s="0" t="n">
        <v>0</v>
      </c>
      <c r="N91" s="0" t="n">
        <v>0</v>
      </c>
      <c r="O91" s="0" t="n">
        <v>0</v>
      </c>
      <c r="V91" s="0">
        <f>(A91-C91)-$V$1*A91</f>
        <v>0.0399999999999991473</v>
      </c>
    </row>
    <row r="92" spans="1:22">
      <c r="A92" s="0" t="n">
        <v>90</v>
      </c>
      <c r="B92" s="3" t="b">
        <f>OR(L92:U92)</f>
        <v>1</v>
      </c>
      <c r="C92" s="0">
        <f>C91+OR($L92:N92)</f>
        <v>33</v>
      </c>
      <c r="D92" s="4">
        <f>B92+D91</f>
        <v>34</v>
      </c>
      <c r="E92" s="4">
        <f>A92-C92</f>
        <v>57</v>
      </c>
      <c r="F92" s="4"/>
      <c r="G92" s="0">
        <f>D92/A92</f>
        <v>0.377777777777777768</v>
      </c>
      <c r="H92" s="36">
        <f>MAX(H91,G92)</f>
        <v>0.392857142857142847</v>
      </c>
      <c r="I92" s="36">
        <f>MAX(G92,I93)</f>
        <v>0.397727272727272698</v>
      </c>
      <c r="J92" s="0" t="str">
        <f>IF(G92&gt;A$1,G92-0.39,"")</f>
        <v/>
      </c>
      <c r="K92" s="54" t="str">
        <f>IF(H92&gt;H91,H92,"")</f>
        <v/>
      </c>
      <c r="L92" s="0" t="n">
        <v>0</v>
      </c>
      <c r="M92" s="0" t="n">
        <v>1</v>
      </c>
      <c r="N92" s="0" t="n">
        <v>0</v>
      </c>
      <c r="O92" s="0" t="n">
        <v>0</v>
      </c>
      <c r="V92" s="0">
        <f>(A92-C92)-$V$1*A92</f>
        <v>-0.600000000000001421</v>
      </c>
    </row>
    <row r="93" spans="1:22">
      <c r="A93" s="0" t="n">
        <v>91</v>
      </c>
      <c r="B93" s="3" t="b">
        <f>OR(L93:U93)</f>
        <v>0</v>
      </c>
      <c r="C93" s="0">
        <f>C92+OR($L93:N93)</f>
        <v>33</v>
      </c>
      <c r="D93" s="4">
        <f>B93+D92</f>
        <v>34</v>
      </c>
      <c r="E93" s="4">
        <f>A93-C93</f>
        <v>58</v>
      </c>
      <c r="F93" s="4"/>
      <c r="G93" s="0">
        <f>D93/A93</f>
        <v>0.373626373626373631</v>
      </c>
      <c r="H93" s="36">
        <f>MAX(H92,G93)</f>
        <v>0.392857142857142847</v>
      </c>
      <c r="I93" s="36">
        <f>MAX(G93,I94)</f>
        <v>0.397727272727272698</v>
      </c>
      <c r="J93" s="0" t="str">
        <f>IF(G93&gt;A$1,G93-0.39,"")</f>
        <v/>
      </c>
      <c r="K93" s="54" t="str">
        <f>IF(H93&gt;H92,H93,"")</f>
        <v/>
      </c>
      <c r="L93" s="0" t="n">
        <v>0</v>
      </c>
      <c r="M93" s="0" t="n">
        <v>0</v>
      </c>
      <c r="N93" s="0" t="n">
        <v>0</v>
      </c>
      <c r="O93" s="0" t="n">
        <v>0</v>
      </c>
      <c r="P93" s="0" t="n">
        <v>0</v>
      </c>
      <c r="Q93" s="0" t="n">
        <v>0</v>
      </c>
      <c r="R93" s="0" t="n">
        <v>0</v>
      </c>
      <c r="S93" s="0" t="n">
        <v>0</v>
      </c>
      <c r="T93" s="0" t="n">
        <v>0</v>
      </c>
      <c r="V93" s="0">
        <f>(A93-C93)-$V$1*A93</f>
        <v>-0.24000000000000199</v>
      </c>
    </row>
    <row r="94" spans="1:22">
      <c r="A94" s="0" t="n">
        <v>92</v>
      </c>
      <c r="B94" s="3" t="b">
        <f>OR(L94:U94)</f>
        <v>1</v>
      </c>
      <c r="C94" s="0">
        <f>C93+OR($L94:N94)</f>
        <v>34</v>
      </c>
      <c r="D94" s="4">
        <f>B94+D93</f>
        <v>35</v>
      </c>
      <c r="E94" s="4">
        <f>A94-C94</f>
        <v>58</v>
      </c>
      <c r="F94" s="4"/>
      <c r="G94" s="0">
        <f>D94/A94</f>
        <v>0.380434782608695699</v>
      </c>
      <c r="H94" s="36">
        <f>MAX(H93,G94)</f>
        <v>0.392857142857142847</v>
      </c>
      <c r="I94" s="36">
        <f>MAX(G94,I95)</f>
        <v>0.397727272727272698</v>
      </c>
      <c r="J94" s="0" t="str">
        <f>IF(G94&gt;A$1,G94-0.39,"")</f>
        <v/>
      </c>
      <c r="K94" s="54" t="str">
        <f>IF(H94&gt;H93,H94,"")</f>
        <v/>
      </c>
      <c r="L94" s="0" t="n">
        <v>1</v>
      </c>
      <c r="M94" s="0" t="n">
        <v>0</v>
      </c>
      <c r="N94" s="0" t="n">
        <v>0</v>
      </c>
      <c r="O94" s="0" t="n">
        <v>0</v>
      </c>
      <c r="V94" s="0">
        <f>(A94-C94)-$V$1*A94</f>
        <v>-0.880000000000002558</v>
      </c>
    </row>
    <row r="95" spans="1:22">
      <c r="A95" s="0" t="n">
        <v>93</v>
      </c>
      <c r="B95" s="3" t="b">
        <f>OR(L95:U95)</f>
        <v>0</v>
      </c>
      <c r="C95" s="0">
        <f>C94+OR($L95:N95)</f>
        <v>34</v>
      </c>
      <c r="D95" s="4">
        <f>B95+D94</f>
        <v>35</v>
      </c>
      <c r="E95" s="4">
        <f>A95-C95</f>
        <v>59</v>
      </c>
      <c r="F95" s="4"/>
      <c r="G95" s="0">
        <f>D95/A95</f>
        <v>0.376344086021505397</v>
      </c>
      <c r="H95" s="36">
        <f>MAX(H94,G95)</f>
        <v>0.392857142857142847</v>
      </c>
      <c r="I95" s="36">
        <f>MAX(G95,I96)</f>
        <v>0.397727272727272698</v>
      </c>
      <c r="J95" s="0" t="str">
        <f>IF(G95&gt;A$1,G95-0.39,"")</f>
        <v/>
      </c>
      <c r="K95" s="54" t="str">
        <f>IF(H95&gt;H94,H95,"")</f>
        <v/>
      </c>
      <c r="L95" s="0" t="n">
        <v>0</v>
      </c>
      <c r="M95" s="0" t="n">
        <v>0</v>
      </c>
      <c r="N95" s="0" t="n">
        <v>0</v>
      </c>
      <c r="O95" s="0" t="n">
        <v>0</v>
      </c>
      <c r="V95" s="0">
        <f>(A95-C95)-$V$1*A95</f>
        <v>-0.520000000000003126</v>
      </c>
    </row>
    <row r="96" spans="1:22">
      <c r="A96" s="0" t="n">
        <v>94</v>
      </c>
      <c r="B96" s="3" t="b">
        <f>OR(L96:U96)</f>
        <v>0</v>
      </c>
      <c r="C96" s="0">
        <f>C95+OR($L96:N96)</f>
        <v>34</v>
      </c>
      <c r="D96" s="4">
        <f>B96+D95</f>
        <v>35</v>
      </c>
      <c r="E96" s="4">
        <f>A96-C96</f>
        <v>60</v>
      </c>
      <c r="F96" s="4"/>
      <c r="G96" s="0">
        <f>D96/A96</f>
        <v>0.372340425531914887</v>
      </c>
      <c r="H96" s="36">
        <f>MAX(H95,G96)</f>
        <v>0.392857142857142847</v>
      </c>
      <c r="I96" s="36">
        <f>MAX(G96,I97)</f>
        <v>0.397727272727272698</v>
      </c>
      <c r="J96" s="0" t="str">
        <f>IF(G96&gt;A$1,G96-0.39,"")</f>
        <v/>
      </c>
      <c r="K96" s="54" t="str">
        <f>IF(H96&gt;H95,H96,"")</f>
        <v/>
      </c>
      <c r="L96" s="0" t="n">
        <v>0</v>
      </c>
      <c r="M96" s="0" t="n">
        <v>0</v>
      </c>
      <c r="N96" s="0" t="n">
        <v>0</v>
      </c>
      <c r="O96" s="0" t="n">
        <v>0</v>
      </c>
      <c r="V96" s="0">
        <f>(A96-C96)-$V$1*A96</f>
        <v>-0.159999999999996589</v>
      </c>
    </row>
    <row r="97" spans="1:22">
      <c r="A97" s="0" t="n">
        <v>95</v>
      </c>
      <c r="B97" s="3" t="b">
        <f>OR(L97:U97)</f>
        <v>0</v>
      </c>
      <c r="C97" s="0">
        <f>C96+OR($L97:N97)</f>
        <v>34</v>
      </c>
      <c r="D97" s="4">
        <f>B97+D96</f>
        <v>35</v>
      </c>
      <c r="E97" s="4">
        <f>A97-C97</f>
        <v>61</v>
      </c>
      <c r="F97" s="4"/>
      <c r="G97" s="0">
        <f>D97/A97</f>
        <v>0.368421052631578938</v>
      </c>
      <c r="H97" s="36">
        <f>MAX(H96,G97)</f>
        <v>0.392857142857142847</v>
      </c>
      <c r="I97" s="36">
        <f>MAX(G97,I98)</f>
        <v>0.397727272727272698</v>
      </c>
      <c r="J97" s="0" t="str">
        <f>IF(G97&gt;A$1,G97-0.39,"")</f>
        <v/>
      </c>
      <c r="K97" s="54" t="str">
        <f>IF(H97&gt;H96,H97,"")</f>
        <v/>
      </c>
      <c r="L97" s="0" t="n">
        <v>0</v>
      </c>
      <c r="M97" s="0" t="n">
        <v>0</v>
      </c>
      <c r="N97" s="0" t="n">
        <v>0</v>
      </c>
      <c r="O97" s="0" t="n">
        <v>0</v>
      </c>
      <c r="V97" s="0">
        <f>(A97-C97)-$V$1*A97</f>
        <v>0.200000000000002842</v>
      </c>
    </row>
    <row r="98" spans="1:22">
      <c r="A98" s="0" t="n">
        <v>96</v>
      </c>
      <c r="B98" s="3" t="b">
        <f>OR(L98:U98)</f>
        <v>1</v>
      </c>
      <c r="C98" s="0">
        <f>C97+OR($L98:N98)</f>
        <v>35</v>
      </c>
      <c r="D98" s="4">
        <f>B98+D97</f>
        <v>36</v>
      </c>
      <c r="E98" s="4">
        <f>A98-C98</f>
        <v>61</v>
      </c>
      <c r="F98" s="4"/>
      <c r="G98" s="0">
        <f>D98/A98</f>
        <v>0.375</v>
      </c>
      <c r="H98" s="36">
        <f>MAX(H97,G98)</f>
        <v>0.392857142857142847</v>
      </c>
      <c r="I98" s="36">
        <f>MAX(G98,I99)</f>
        <v>0.397727272727272698</v>
      </c>
      <c r="J98" s="0" t="str">
        <f>IF(G98&gt;A$1,G98-0.39,"")</f>
        <v/>
      </c>
      <c r="K98" s="54" t="str">
        <f>IF(H98&gt;H97,H98,"")</f>
        <v/>
      </c>
      <c r="L98" s="0" t="n">
        <v>1</v>
      </c>
      <c r="M98" s="0" t="n">
        <v>0</v>
      </c>
      <c r="N98" s="0" t="n">
        <v>0</v>
      </c>
      <c r="O98" s="0" t="n">
        <v>0</v>
      </c>
      <c r="V98" s="0">
        <f>(A98-C98)-$V$1*A98</f>
        <v>-0.439999999999997726</v>
      </c>
    </row>
    <row r="99" spans="1:22">
      <c r="A99" s="0" t="n">
        <v>97</v>
      </c>
      <c r="B99" s="3" t="b">
        <f>OR(L99:U99)</f>
        <v>0</v>
      </c>
      <c r="C99" s="0">
        <f>C98+OR($L99:N99)</f>
        <v>35</v>
      </c>
      <c r="D99" s="4">
        <f>B99+D98</f>
        <v>36</v>
      </c>
      <c r="E99" s="4">
        <f>A99-C99</f>
        <v>62</v>
      </c>
      <c r="F99" s="4"/>
      <c r="G99" s="0">
        <f>D99/A99</f>
        <v>0.371134020618556715</v>
      </c>
      <c r="H99" s="36">
        <f>MAX(H98,G99)</f>
        <v>0.392857142857142847</v>
      </c>
      <c r="I99" s="36">
        <f>MAX(G99,I100)</f>
        <v>0.397727272727272698</v>
      </c>
      <c r="J99" s="0" t="str">
        <f>IF(G99&gt;A$1,G99-0.39,"")</f>
        <v/>
      </c>
      <c r="K99" s="54" t="str">
        <f>IF(H99&gt;H98,H99,"")</f>
        <v/>
      </c>
      <c r="L99" s="0" t="n">
        <v>0</v>
      </c>
      <c r="M99" s="0" t="n">
        <v>0</v>
      </c>
      <c r="N99" s="0" t="n">
        <v>0</v>
      </c>
      <c r="O99" s="0" t="n">
        <v>0</v>
      </c>
      <c r="V99" s="0">
        <f>(A99-C99)-$V$1*A99</f>
        <v>-0.0799999999999982947</v>
      </c>
    </row>
    <row r="100" spans="1:22">
      <c r="A100" s="0" t="n">
        <v>98</v>
      </c>
      <c r="B100" s="3" t="b">
        <f>OR(L100:U100)</f>
        <v>1</v>
      </c>
      <c r="C100" s="0">
        <f>C99+OR($L100:N100)</f>
        <v>35</v>
      </c>
      <c r="D100" s="4">
        <f>B100+D99</f>
        <v>37</v>
      </c>
      <c r="E100" s="4">
        <f>A100-C100</f>
        <v>63</v>
      </c>
      <c r="F100" s="4"/>
      <c r="G100" s="0">
        <f>D100/A100</f>
        <v>0.377551020408163218</v>
      </c>
      <c r="H100" s="36">
        <f>MAX(H99,G100)</f>
        <v>0.392857142857142847</v>
      </c>
      <c r="I100" s="36">
        <f>MAX(G100,I101)</f>
        <v>0.397727272727272698</v>
      </c>
      <c r="J100" s="0" t="str">
        <f>IF(G100&gt;A$1,G100-0.39,"")</f>
        <v/>
      </c>
      <c r="K100" s="54" t="str">
        <f>IF(H100&gt;H99,H100,"")</f>
        <v/>
      </c>
      <c r="L100" s="0" t="n">
        <v>0</v>
      </c>
      <c r="M100" s="0" t="n">
        <v>0</v>
      </c>
      <c r="N100" s="0" t="n">
        <v>0</v>
      </c>
      <c r="O100" s="0" t="n">
        <v>1</v>
      </c>
      <c r="V100" s="0">
        <f>(A100-C100)-$V$1*A100</f>
        <v>0.280000000000001137</v>
      </c>
    </row>
    <row r="101" spans="1:22">
      <c r="A101" s="0" t="n">
        <v>99</v>
      </c>
      <c r="B101" s="3" t="b">
        <f>OR(L101:U101)</f>
        <v>1</v>
      </c>
      <c r="C101" s="0">
        <f>C100+OR($L101:N101)</f>
        <v>36</v>
      </c>
      <c r="D101" s="4">
        <f>B101+D100</f>
        <v>38</v>
      </c>
      <c r="E101" s="4">
        <f>A101-C101</f>
        <v>63</v>
      </c>
      <c r="F101" s="4"/>
      <c r="G101" s="0">
        <f>D101/A101</f>
        <v>0.383838383838383823</v>
      </c>
      <c r="H101" s="36">
        <f>MAX(H100,G101)</f>
        <v>0.392857142857142847</v>
      </c>
      <c r="I101" s="36">
        <f>MAX(G101,I102)</f>
        <v>0.397727272727272698</v>
      </c>
      <c r="J101" s="0" t="str">
        <f>IF(G101&gt;A$1,G101-0.39,"")</f>
        <v/>
      </c>
      <c r="K101" s="54" t="str">
        <f>IF(H101&gt;H100,H101,"")</f>
        <v/>
      </c>
      <c r="L101" s="0" t="n">
        <v>0</v>
      </c>
      <c r="M101" s="0" t="n">
        <v>1</v>
      </c>
      <c r="N101" s="0" t="n">
        <v>0</v>
      </c>
      <c r="O101" s="0" t="n">
        <v>0</v>
      </c>
      <c r="V101" s="0">
        <f>(A101-C101)-$V$1*A101</f>
        <v>-0.359999999999999432</v>
      </c>
    </row>
    <row r="102" spans="1:22">
      <c r="A102" s="0" t="n">
        <v>100</v>
      </c>
      <c r="B102" s="3" t="b">
        <f>OR(L102:U102)</f>
        <v>1</v>
      </c>
      <c r="C102" s="0">
        <f>C101+OR($L102:N102)</f>
        <v>37</v>
      </c>
      <c r="D102" s="4">
        <f>B102+D101</f>
        <v>39</v>
      </c>
      <c r="E102" s="4">
        <f>A102-C102</f>
        <v>63</v>
      </c>
      <c r="F102" s="4"/>
      <c r="G102" s="0">
        <f>D102/A102</f>
        <v>0.390000000000000036</v>
      </c>
      <c r="H102" s="36">
        <f>MAX(H101,G102)</f>
        <v>0.392857142857142847</v>
      </c>
      <c r="I102" s="36">
        <f>MAX(G102,I103)</f>
        <v>0.397727272727272698</v>
      </c>
      <c r="J102" s="0" t="str">
        <f>IF(G102&gt;A$1,G102-0.39,"")</f>
        <v/>
      </c>
      <c r="K102" s="54" t="str">
        <f>IF(H102&gt;H101,H102,"")</f>
        <v/>
      </c>
      <c r="L102" s="0" t="n">
        <v>1</v>
      </c>
      <c r="M102" s="0" t="n">
        <v>0</v>
      </c>
      <c r="N102" s="0" t="n">
        <v>1</v>
      </c>
      <c r="O102" s="0" t="n">
        <v>0</v>
      </c>
      <c r="V102" s="301">
        <f>(A102-C102)-$V$1*A102</f>
        <v>-1</v>
      </c>
    </row>
    <row r="103" spans="1:22">
      <c r="A103" s="0" t="n">
        <v>101</v>
      </c>
      <c r="B103" s="3" t="b">
        <f>OR(L103:U103)</f>
        <v>0</v>
      </c>
      <c r="C103" s="0">
        <f>C102+OR($L103:N103)</f>
        <v>37</v>
      </c>
      <c r="D103" s="4">
        <f>B103+D102</f>
        <v>39</v>
      </c>
      <c r="E103" s="4">
        <f>A103-C103</f>
        <v>64</v>
      </c>
      <c r="F103" s="4"/>
      <c r="G103" s="0">
        <f>D103/A103</f>
        <v>0.386138613861386126</v>
      </c>
      <c r="H103" s="36">
        <f>MAX(H102,G103)</f>
        <v>0.392857142857142847</v>
      </c>
      <c r="I103" s="36">
        <f>MAX(G103,I104)</f>
        <v>0.397727272727272698</v>
      </c>
      <c r="J103" s="0" t="str">
        <f>IF(G103&gt;A$1,G103-0.39,"")</f>
        <v/>
      </c>
      <c r="K103" s="54" t="str">
        <f>IF(H103&gt;H102,H103,"")</f>
        <v/>
      </c>
      <c r="L103" s="0" t="n">
        <v>0</v>
      </c>
      <c r="M103" s="0" t="n">
        <v>0</v>
      </c>
      <c r="N103" s="0" t="n">
        <v>0</v>
      </c>
      <c r="O103" s="0" t="n">
        <v>0</v>
      </c>
      <c r="V103" s="0">
        <f>(A103-C103)-$V$1*A103</f>
        <v>-0.640000000000000568</v>
      </c>
    </row>
    <row r="104" spans="1:22">
      <c r="A104" s="0" t="n">
        <v>102</v>
      </c>
      <c r="B104" s="3" t="b">
        <f>OR(L104:U104)</f>
        <v>0</v>
      </c>
      <c r="C104" s="0">
        <f>C103+OR($L104:N104)</f>
        <v>37</v>
      </c>
      <c r="D104" s="4">
        <f>B104+D103</f>
        <v>39</v>
      </c>
      <c r="E104" s="4">
        <f>A104-C104</f>
        <v>65</v>
      </c>
      <c r="F104" s="4"/>
      <c r="G104" s="0">
        <f>D104/A104</f>
        <v>0.382352941176470562</v>
      </c>
      <c r="H104" s="36">
        <f>MAX(H103,G104)</f>
        <v>0.392857142857142847</v>
      </c>
      <c r="I104" s="36">
        <f>MAX(G104,I105)</f>
        <v>0.397727272727272698</v>
      </c>
      <c r="J104" s="0" t="str">
        <f>IF(G104&gt;A$1,G104-0.39,"")</f>
        <v/>
      </c>
      <c r="K104" s="54" t="str">
        <f>IF(H104&gt;H103,H104,"")</f>
        <v/>
      </c>
      <c r="L104" s="0" t="n">
        <v>0</v>
      </c>
      <c r="M104" s="0" t="n">
        <v>0</v>
      </c>
      <c r="N104" s="0" t="n">
        <v>0</v>
      </c>
      <c r="O104" s="0" t="n">
        <v>0</v>
      </c>
      <c r="V104" s="0">
        <f>(A104-C104)-$V$1*A104</f>
        <v>-0.280000000000001137</v>
      </c>
    </row>
    <row r="105" spans="1:22">
      <c r="A105" s="0" t="n">
        <v>103</v>
      </c>
      <c r="B105" s="3" t="b">
        <f>OR(L105:U105)</f>
        <v>0</v>
      </c>
      <c r="C105" s="0">
        <f>C104+OR($L105:N105)</f>
        <v>37</v>
      </c>
      <c r="D105" s="4">
        <f>B105+D104</f>
        <v>39</v>
      </c>
      <c r="E105" s="4">
        <f>A105-C105</f>
        <v>66</v>
      </c>
      <c r="F105" s="4"/>
      <c r="G105" s="0">
        <f>D105/A105</f>
        <v>0.378640776699029136</v>
      </c>
      <c r="H105" s="36">
        <f>MAX(H104,G105)</f>
        <v>0.392857142857142847</v>
      </c>
      <c r="I105" s="36">
        <f>MAX(G105,I106)</f>
        <v>0.397727272727272698</v>
      </c>
      <c r="J105" s="0" t="str">
        <f>IF(G105&gt;A$1,G105-0.39,"")</f>
        <v/>
      </c>
      <c r="K105" s="54" t="str">
        <f>IF(H105&gt;H104,H105,"")</f>
        <v/>
      </c>
      <c r="L105" s="0" t="n">
        <v>0</v>
      </c>
      <c r="M105" s="0" t="n">
        <v>0</v>
      </c>
      <c r="N105" s="0" t="n">
        <v>0</v>
      </c>
      <c r="O105" s="0" t="n">
        <v>0</v>
      </c>
      <c r="V105" s="0">
        <f>(A105-C105)-$V$1*A105</f>
        <v>0.0799999999999982947</v>
      </c>
    </row>
    <row r="106" spans="1:22">
      <c r="A106" s="0" t="n">
        <v>104</v>
      </c>
      <c r="B106" s="3" t="b">
        <f>OR(L106:U106)</f>
        <v>1</v>
      </c>
      <c r="C106" s="0">
        <f>C105+OR($L106:N106)</f>
        <v>38</v>
      </c>
      <c r="D106" s="4">
        <f>B106+D105</f>
        <v>40</v>
      </c>
      <c r="E106" s="4">
        <f>A106-C106</f>
        <v>66</v>
      </c>
      <c r="F106" s="4"/>
      <c r="G106" s="0">
        <f>D106/A106</f>
        <v>0.384615384615384635</v>
      </c>
      <c r="H106" s="36">
        <f>MAX(H105,G106)</f>
        <v>0.392857142857142847</v>
      </c>
      <c r="I106" s="36">
        <f>MAX(G106,I107)</f>
        <v>0.397727272727272698</v>
      </c>
      <c r="J106" s="0" t="str">
        <f>IF(G106&gt;A$1,G106-0.39,"")</f>
        <v/>
      </c>
      <c r="K106" s="54" t="str">
        <f>IF(H106&gt;H105,H106,"")</f>
        <v/>
      </c>
      <c r="L106" s="0" t="n">
        <v>1</v>
      </c>
      <c r="M106" s="0" t="n">
        <v>0</v>
      </c>
      <c r="N106" s="0" t="n">
        <v>0</v>
      </c>
      <c r="O106" s="0" t="n">
        <v>0</v>
      </c>
      <c r="V106" s="0">
        <f>(A106-C106)-$V$1*A106</f>
        <v>-0.560000000000002274</v>
      </c>
    </row>
    <row r="107" spans="1:22">
      <c r="A107" s="0" t="n">
        <v>105</v>
      </c>
      <c r="B107" s="3" t="b">
        <f>OR(L107:U107)</f>
        <v>0</v>
      </c>
      <c r="C107" s="0">
        <f>C106+OR($L107:N107)</f>
        <v>38</v>
      </c>
      <c r="D107" s="4">
        <f>B107+D106</f>
        <v>40</v>
      </c>
      <c r="E107" s="4">
        <f>A107-C107</f>
        <v>67</v>
      </c>
      <c r="F107" s="4"/>
      <c r="G107" s="0">
        <f>D107/A107</f>
        <v>0.380952380952380931</v>
      </c>
      <c r="H107" s="36">
        <f>MAX(H106,G107)</f>
        <v>0.392857142857142847</v>
      </c>
      <c r="I107" s="36">
        <f>MAX(G107,I108)</f>
        <v>0.397727272727272698</v>
      </c>
      <c r="J107" s="0" t="str">
        <f>IF(G107&gt;A$1,G107-0.39,"")</f>
        <v/>
      </c>
      <c r="K107" s="54" t="str">
        <f>IF(H107&gt;H106,H107,"")</f>
        <v/>
      </c>
      <c r="L107" s="0" t="n">
        <v>0</v>
      </c>
      <c r="M107" s="0" t="n">
        <v>0</v>
      </c>
      <c r="N107" s="0" t="n">
        <v>0</v>
      </c>
      <c r="O107" s="0" t="n">
        <v>0</v>
      </c>
      <c r="V107" s="0">
        <f>(A107-C107)-$V$1*A107</f>
        <v>-0.200000000000002842</v>
      </c>
    </row>
    <row r="108" spans="1:22">
      <c r="A108" s="0" t="n">
        <v>106</v>
      </c>
      <c r="B108" s="3" t="b">
        <f>OR(L108:U108)</f>
        <v>0</v>
      </c>
      <c r="C108" s="0">
        <f>C107+OR($L108:N108)</f>
        <v>38</v>
      </c>
      <c r="D108" s="4">
        <f>B108+D107</f>
        <v>40</v>
      </c>
      <c r="E108" s="4">
        <f>A108-C108</f>
        <v>68</v>
      </c>
      <c r="F108" s="4"/>
      <c r="G108" s="0">
        <f>D108/A108</f>
        <v>0.377358490566037741</v>
      </c>
      <c r="H108" s="36">
        <f>MAX(H107,G108)</f>
        <v>0.392857142857142847</v>
      </c>
      <c r="I108" s="36">
        <f>MAX(G108,I109)</f>
        <v>0.397727272727272698</v>
      </c>
      <c r="J108" s="0" t="str">
        <f>IF(G108&gt;A$1,G108-0.39,"")</f>
        <v/>
      </c>
      <c r="K108" s="54" t="str">
        <f>IF(H108&gt;H107,H108,"")</f>
        <v/>
      </c>
      <c r="L108" s="0" t="n">
        <v>0</v>
      </c>
      <c r="M108" s="0" t="n">
        <v>0</v>
      </c>
      <c r="N108" s="0" t="n">
        <v>0</v>
      </c>
      <c r="O108" s="0" t="n">
        <v>0</v>
      </c>
      <c r="V108" s="0">
        <f>(A108-C108)-$V$1*A108</f>
        <v>0.159999999999996589</v>
      </c>
    </row>
    <row r="109" spans="1:22">
      <c r="A109" s="0" t="n">
        <v>107</v>
      </c>
      <c r="B109" s="3" t="b">
        <f>OR(L109:U109)</f>
        <v>0</v>
      </c>
      <c r="C109" s="0">
        <f>C108+OR($L109:N109)</f>
        <v>38</v>
      </c>
      <c r="D109" s="4">
        <f>B109+D108</f>
        <v>40</v>
      </c>
      <c r="E109" s="4">
        <f>A109-C109</f>
        <v>69</v>
      </c>
      <c r="F109" s="4"/>
      <c r="G109" s="0">
        <f>D109/A109</f>
        <v>0.373831775700934577</v>
      </c>
      <c r="H109" s="36">
        <f>MAX(H108,G109)</f>
        <v>0.392857142857142847</v>
      </c>
      <c r="I109" s="36">
        <f>MAX(G109,I110)</f>
        <v>0.397727272727272698</v>
      </c>
      <c r="J109" s="0" t="str">
        <f>IF(G109&gt;A$1,G109-0.39,"")</f>
        <v/>
      </c>
      <c r="K109" s="54" t="str">
        <f>IF(H109&gt;H108,H109,"")</f>
        <v/>
      </c>
      <c r="L109" s="0" t="n">
        <v>0</v>
      </c>
      <c r="M109" s="0" t="n">
        <v>0</v>
      </c>
      <c r="N109" s="0" t="n">
        <v>0</v>
      </c>
      <c r="O109" s="0" t="n">
        <v>0</v>
      </c>
      <c r="V109" s="0">
        <f>(A109-C109)-$V$1*A109</f>
        <v>0.519999999999996021</v>
      </c>
    </row>
    <row r="110" spans="1:22">
      <c r="A110" s="0" t="n">
        <v>108</v>
      </c>
      <c r="B110" s="3" t="b">
        <f>OR(L110:U110)</f>
        <v>1</v>
      </c>
      <c r="C110" s="0">
        <f>C109+OR($L110:N110)</f>
        <v>39</v>
      </c>
      <c r="D110" s="4">
        <f>B110+D109</f>
        <v>41</v>
      </c>
      <c r="E110" s="4">
        <f>A110-C110</f>
        <v>69</v>
      </c>
      <c r="F110" s="4"/>
      <c r="G110" s="0">
        <f>D110/A110</f>
        <v>0.379629629629629672</v>
      </c>
      <c r="H110" s="36">
        <f>MAX(H109,G110)</f>
        <v>0.392857142857142847</v>
      </c>
      <c r="I110" s="36">
        <f>MAX(G110,I111)</f>
        <v>0.397727272727272698</v>
      </c>
      <c r="J110" s="0" t="str">
        <f>IF(G110&gt;A$1,G110-0.39,"")</f>
        <v/>
      </c>
      <c r="K110" s="54" t="str">
        <f>IF(H110&gt;H109,H110,"")</f>
        <v/>
      </c>
      <c r="L110" s="0" t="n">
        <v>1</v>
      </c>
      <c r="M110" s="0" t="n">
        <v>1</v>
      </c>
      <c r="N110" s="0" t="n">
        <v>0</v>
      </c>
      <c r="O110" s="0" t="n">
        <v>0</v>
      </c>
      <c r="V110" s="0">
        <f>(A110-C110)-$V$1*A110</f>
        <v>-0.120000000000004547</v>
      </c>
    </row>
    <row r="111" spans="1:22">
      <c r="A111" s="0" t="n">
        <v>109</v>
      </c>
      <c r="B111" s="3" t="b">
        <f>OR(L111:U111)</f>
        <v>0</v>
      </c>
      <c r="C111" s="0">
        <f>C110+OR($L111:N111)</f>
        <v>39</v>
      </c>
      <c r="D111" s="4">
        <f>B111+D110</f>
        <v>41</v>
      </c>
      <c r="E111" s="4">
        <f>A111-C111</f>
        <v>70</v>
      </c>
      <c r="F111" s="4"/>
      <c r="G111" s="0">
        <f>D111/A111</f>
        <v>0.376146788990825698</v>
      </c>
      <c r="H111" s="36">
        <f>MAX(H110,G111)</f>
        <v>0.392857142857142847</v>
      </c>
      <c r="I111" s="36">
        <f>MAX(G111,I112)</f>
        <v>0.397727272727272698</v>
      </c>
      <c r="J111" s="0" t="str">
        <f>IF(G111&gt;A$1,G111-0.39,"")</f>
        <v/>
      </c>
      <c r="K111" s="54" t="str">
        <f>IF(H111&gt;H110,H111,"")</f>
        <v/>
      </c>
      <c r="L111" s="0" t="n">
        <v>0</v>
      </c>
      <c r="M111" s="0" t="n">
        <v>0</v>
      </c>
      <c r="N111" s="0" t="n">
        <v>0</v>
      </c>
      <c r="O111" s="0" t="n">
        <v>0</v>
      </c>
      <c r="P111" s="0" t="n">
        <v>0</v>
      </c>
      <c r="Q111" s="0" t="n">
        <v>0</v>
      </c>
      <c r="R111" s="0" t="n">
        <v>0</v>
      </c>
      <c r="S111" s="0" t="n">
        <v>0</v>
      </c>
      <c r="T111" s="0" t="n">
        <v>0</v>
      </c>
      <c r="V111" s="0">
        <f>(A111-C111)-$V$1*A111</f>
        <v>0.239999999999994884</v>
      </c>
    </row>
    <row r="112" spans="1:22">
      <c r="A112" s="0" t="n">
        <v>110</v>
      </c>
      <c r="B112" s="3" t="b">
        <f>OR(L112:U112)</f>
        <v>0</v>
      </c>
      <c r="C112" s="0">
        <f>C111+OR($L112:N112)</f>
        <v>39</v>
      </c>
      <c r="D112" s="4">
        <f>B112+D111</f>
        <v>41</v>
      </c>
      <c r="E112" s="4">
        <f>A112-C112</f>
        <v>71</v>
      </c>
      <c r="F112" s="4"/>
      <c r="G112" s="0">
        <f>D112/A112</f>
        <v>0.372727272727272751</v>
      </c>
      <c r="H112" s="36">
        <f>MAX(H111,G112)</f>
        <v>0.392857142857142847</v>
      </c>
      <c r="I112" s="36">
        <f>MAX(G112,I113)</f>
        <v>0.397727272727272698</v>
      </c>
      <c r="J112" s="0" t="str">
        <f>IF(G112&gt;A$1,G112-0.39,"")</f>
        <v/>
      </c>
      <c r="K112" s="54" t="str">
        <f>IF(H112&gt;H111,H112,"")</f>
        <v/>
      </c>
      <c r="L112" s="0" t="n">
        <v>0</v>
      </c>
      <c r="M112" s="0" t="n">
        <v>0</v>
      </c>
      <c r="N112" s="0" t="n">
        <v>0</v>
      </c>
      <c r="O112" s="0" t="n">
        <v>0</v>
      </c>
      <c r="V112" s="0">
        <f>(A112-C112)-$V$1*A112</f>
        <v>0.599999999999994316</v>
      </c>
    </row>
    <row r="113" spans="1:22">
      <c r="A113" s="0" t="n">
        <v>111</v>
      </c>
      <c r="B113" s="3" t="b">
        <f>OR(L113:U113)</f>
        <v>0</v>
      </c>
      <c r="C113" s="0">
        <f>C112+OR($L113:N113)</f>
        <v>39</v>
      </c>
      <c r="D113" s="4">
        <f>B113+D112</f>
        <v>41</v>
      </c>
      <c r="E113" s="4">
        <f>A113-C113</f>
        <v>72</v>
      </c>
      <c r="F113" s="4"/>
      <c r="G113" s="0">
        <f>D113/A113</f>
        <v>0.369369369369369371</v>
      </c>
      <c r="H113" s="36">
        <f>MAX(H112,G113)</f>
        <v>0.392857142857142847</v>
      </c>
      <c r="I113" s="36">
        <f>MAX(G113,I114)</f>
        <v>0.397727272727272698</v>
      </c>
      <c r="J113" s="0" t="str">
        <f>IF(G113&gt;A$1,G113-0.39,"")</f>
        <v/>
      </c>
      <c r="K113" s="54" t="str">
        <f>IF(H113&gt;H112,H113,"")</f>
        <v/>
      </c>
      <c r="L113" s="0" t="n">
        <v>0</v>
      </c>
      <c r="M113" s="0" t="n">
        <v>0</v>
      </c>
      <c r="N113" s="0" t="n">
        <v>0</v>
      </c>
      <c r="O113" s="0" t="n">
        <v>0</v>
      </c>
      <c r="V113" s="0">
        <f>(A113-C113)-$V$1*A113</f>
        <v>0.959999999999993747</v>
      </c>
    </row>
    <row r="114" spans="1:22">
      <c r="A114" s="0" t="n">
        <v>112</v>
      </c>
      <c r="B114" s="3" t="b">
        <f>OR(L114:U114)</f>
        <v>1</v>
      </c>
      <c r="C114" s="0">
        <f>C113+OR($L114:N114)</f>
        <v>40</v>
      </c>
      <c r="D114" s="4">
        <f>B114+D113</f>
        <v>42</v>
      </c>
      <c r="E114" s="4">
        <f>A114-C114</f>
        <v>72</v>
      </c>
      <c r="F114" s="4"/>
      <c r="G114" s="0">
        <f>D114/A114</f>
        <v>0.375</v>
      </c>
      <c r="H114" s="36">
        <f>MAX(H113,G114)</f>
        <v>0.392857142857142847</v>
      </c>
      <c r="I114" s="36">
        <f>MAX(G114,I115)</f>
        <v>0.397727272727272698</v>
      </c>
      <c r="J114" s="0" t="str">
        <f>IF(G114&gt;A$1,G114-0.39,"")</f>
        <v/>
      </c>
      <c r="K114" s="54" t="str">
        <f>IF(H114&gt;H113,H114,"")</f>
        <v/>
      </c>
      <c r="L114" s="0" t="n">
        <v>1</v>
      </c>
      <c r="M114" s="0" t="n">
        <v>0</v>
      </c>
      <c r="N114" s="0" t="n">
        <v>0</v>
      </c>
      <c r="O114" s="0" t="n">
        <v>0</v>
      </c>
      <c r="V114" s="0">
        <f>(A114-C114)-$V$1*A114</f>
        <v>0.319999999999993179</v>
      </c>
    </row>
    <row r="115" spans="1:22">
      <c r="A115" s="0" t="n">
        <v>113</v>
      </c>
      <c r="B115" s="3" t="b">
        <f>OR(L115:U115)</f>
        <v>0</v>
      </c>
      <c r="C115" s="0">
        <f>C114+OR($L115:N115)</f>
        <v>40</v>
      </c>
      <c r="D115" s="4">
        <f>B115+D114</f>
        <v>42</v>
      </c>
      <c r="E115" s="4">
        <f>A115-C115</f>
        <v>73</v>
      </c>
      <c r="F115" s="4"/>
      <c r="G115" s="0">
        <f>D115/A115</f>
        <v>0.371681415929203585</v>
      </c>
      <c r="H115" s="36">
        <f>MAX(H114,G115)</f>
        <v>0.392857142857142847</v>
      </c>
      <c r="I115" s="36">
        <f>MAX(G115,I116)</f>
        <v>0.397727272727272698</v>
      </c>
      <c r="J115" s="0" t="str">
        <f>IF(G115&gt;A$1,G115-0.39,"")</f>
        <v/>
      </c>
      <c r="K115" s="54" t="str">
        <f>IF(H115&gt;H114,H115,"")</f>
        <v/>
      </c>
      <c r="L115" s="0" t="n">
        <v>0</v>
      </c>
      <c r="M115" s="0" t="n">
        <v>0</v>
      </c>
      <c r="N115" s="0" t="n">
        <v>0</v>
      </c>
      <c r="O115" s="0" t="n">
        <v>0</v>
      </c>
      <c r="V115" s="0">
        <f>(A115-C115)-$V$1*A115</f>
        <v>0.680000000000006821</v>
      </c>
    </row>
    <row r="116" spans="1:22">
      <c r="A116" s="0" t="n">
        <v>114</v>
      </c>
      <c r="B116" s="3" t="b">
        <f>OR(L116:U116)</f>
        <v>0</v>
      </c>
      <c r="C116" s="0">
        <f>C115+OR($L116:N116)</f>
        <v>40</v>
      </c>
      <c r="D116" s="4">
        <f>B116+D115</f>
        <v>42</v>
      </c>
      <c r="E116" s="4">
        <f>A116-C116</f>
        <v>74</v>
      </c>
      <c r="F116" s="4"/>
      <c r="G116" s="0">
        <f>D116/A116</f>
        <v>0.368421052631578938</v>
      </c>
      <c r="H116" s="36">
        <f>MAX(H115,G116)</f>
        <v>0.392857142857142847</v>
      </c>
      <c r="I116" s="36">
        <f>MAX(G116,I117)</f>
        <v>0.397727272727272698</v>
      </c>
      <c r="J116" s="0" t="str">
        <f>IF(G116&gt;A$1,G116-0.39,"")</f>
        <v/>
      </c>
      <c r="K116" s="54" t="str">
        <f>IF(H116&gt;H115,H116,"")</f>
        <v/>
      </c>
      <c r="L116" s="0" t="n">
        <v>0</v>
      </c>
      <c r="M116" s="0" t="n">
        <v>0</v>
      </c>
      <c r="N116" s="0" t="n">
        <v>0</v>
      </c>
      <c r="O116" s="0" t="n">
        <v>0</v>
      </c>
      <c r="V116" s="0">
        <f>(A116-C116)-$V$1*A116</f>
        <v>1.04000000000000625</v>
      </c>
    </row>
    <row r="117" spans="1:22">
      <c r="A117" s="0" t="n">
        <v>115</v>
      </c>
      <c r="B117" s="3" t="b">
        <f>OR(L117:U117)</f>
        <v>0</v>
      </c>
      <c r="C117" s="0">
        <f>C116+OR($L117:N117)</f>
        <v>40</v>
      </c>
      <c r="D117" s="4">
        <f>B117+D116</f>
        <v>42</v>
      </c>
      <c r="E117" s="4">
        <f>A117-C117</f>
        <v>75</v>
      </c>
      <c r="F117" s="4"/>
      <c r="G117" s="0">
        <f>D117/A117</f>
        <v>0.365217391304347849</v>
      </c>
      <c r="H117" s="36">
        <f>MAX(H116,G117)</f>
        <v>0.392857142857142847</v>
      </c>
      <c r="I117" s="36">
        <f>MAX(G117,I118)</f>
        <v>0.397727272727272698</v>
      </c>
      <c r="J117" s="0" t="str">
        <f>IF(G117&gt;A$1,G117-0.39,"")</f>
        <v/>
      </c>
      <c r="K117" s="54" t="str">
        <f>IF(H117&gt;H116,H117,"")</f>
        <v/>
      </c>
      <c r="L117" s="0" t="n">
        <v>0</v>
      </c>
      <c r="M117" s="0" t="n">
        <v>0</v>
      </c>
      <c r="N117" s="0" t="n">
        <v>0</v>
      </c>
      <c r="O117" s="0" t="n">
        <v>0</v>
      </c>
      <c r="V117" s="0">
        <f>(A117-C117)-$V$1*A117</f>
        <v>1.40000000000000568</v>
      </c>
    </row>
    <row r="118" spans="1:22">
      <c r="A118" s="0" t="n">
        <v>116</v>
      </c>
      <c r="B118" s="3" t="b">
        <f>OR(L118:U118)</f>
        <v>1</v>
      </c>
      <c r="C118" s="0">
        <f>C117+OR($L118:N118)</f>
        <v>41</v>
      </c>
      <c r="D118" s="4">
        <f>B118+D117</f>
        <v>43</v>
      </c>
      <c r="E118" s="4">
        <f>A118-C118</f>
        <v>75</v>
      </c>
      <c r="F118" s="4"/>
      <c r="G118" s="0">
        <f>D118/A118</f>
        <v>0.37068965517241379</v>
      </c>
      <c r="H118" s="36">
        <f>MAX(H117,G118)</f>
        <v>0.392857142857142847</v>
      </c>
      <c r="I118" s="36">
        <f>MAX(G118,I119)</f>
        <v>0.397727272727272698</v>
      </c>
      <c r="J118" s="0" t="str">
        <f>IF(G118&gt;A$1,G118-0.39,"")</f>
        <v/>
      </c>
      <c r="K118" s="54" t="str">
        <f>IF(H118&gt;H117,H118,"")</f>
        <v/>
      </c>
      <c r="L118" s="0" t="n">
        <v>1</v>
      </c>
      <c r="M118" s="0" t="n">
        <v>0</v>
      </c>
      <c r="N118" s="0" t="n">
        <v>0</v>
      </c>
      <c r="O118" s="0" t="n">
        <v>0</v>
      </c>
      <c r="V118" s="0">
        <f>(A118-C118)-$V$1*A118</f>
        <v>0.760000000000005116</v>
      </c>
    </row>
    <row r="119" spans="1:22">
      <c r="A119" s="0" t="n">
        <v>117</v>
      </c>
      <c r="B119" s="3" t="b">
        <f>OR(L119:U119)</f>
        <v>1</v>
      </c>
      <c r="C119" s="0">
        <f>C118+OR($L119:N119)</f>
        <v>42</v>
      </c>
      <c r="D119" s="4">
        <f>B119+D118</f>
        <v>44</v>
      </c>
      <c r="E119" s="4">
        <f>A119-C119</f>
        <v>75</v>
      </c>
      <c r="F119" s="4"/>
      <c r="G119" s="0">
        <f>D119/A119</f>
        <v>0.376068376068376065</v>
      </c>
      <c r="H119" s="36">
        <f>MAX(H118,G119)</f>
        <v>0.392857142857142847</v>
      </c>
      <c r="I119" s="36">
        <f>MAX(G119,I120)</f>
        <v>0.397727272727272698</v>
      </c>
      <c r="J119" s="0" t="str">
        <f>IF(G119&gt;A$1,G119-0.39,"")</f>
        <v/>
      </c>
      <c r="K119" s="54" t="str">
        <f>IF(H119&gt;H118,H119,"")</f>
        <v/>
      </c>
      <c r="L119" s="0" t="n">
        <v>0</v>
      </c>
      <c r="M119" s="0" t="n">
        <v>1</v>
      </c>
      <c r="N119" s="0" t="n">
        <v>0</v>
      </c>
      <c r="O119" s="0" t="n">
        <v>0</v>
      </c>
      <c r="V119" s="0">
        <f>(A119-C119)-$V$1*A119</f>
        <v>0.120000000000004547</v>
      </c>
    </row>
    <row r="120" spans="1:22">
      <c r="A120" s="0" t="n">
        <v>118</v>
      </c>
      <c r="B120" s="3" t="b">
        <f>OR(L120:U120)</f>
        <v>0</v>
      </c>
      <c r="C120" s="0">
        <f>C119+OR($L120:N120)</f>
        <v>42</v>
      </c>
      <c r="D120" s="4">
        <f>B120+D119</f>
        <v>44</v>
      </c>
      <c r="E120" s="4">
        <f>A120-C120</f>
        <v>76</v>
      </c>
      <c r="F120" s="4"/>
      <c r="G120" s="0">
        <f>D120/A120</f>
        <v>0.372881355932203373</v>
      </c>
      <c r="H120" s="36">
        <f>MAX(H119,G120)</f>
        <v>0.392857142857142847</v>
      </c>
      <c r="I120" s="36">
        <f>MAX(G120,I121)</f>
        <v>0.397727272727272698</v>
      </c>
      <c r="J120" s="0" t="str">
        <f>IF(G120&gt;A$1,G120-0.39,"")</f>
        <v/>
      </c>
      <c r="K120" s="54" t="str">
        <f>IF(H120&gt;H119,H120,"")</f>
        <v/>
      </c>
      <c r="L120" s="0" t="n">
        <v>0</v>
      </c>
      <c r="M120" s="0" t="n">
        <v>0</v>
      </c>
      <c r="N120" s="0" t="n">
        <v>0</v>
      </c>
      <c r="O120" s="0" t="n">
        <v>0</v>
      </c>
      <c r="V120" s="0">
        <f>(A120-C120)-$V$1*A120</f>
        <v>0.480000000000003979</v>
      </c>
    </row>
    <row r="121" spans="1:22">
      <c r="A121" s="0" t="n">
        <v>119</v>
      </c>
      <c r="B121" s="3" t="b">
        <f>OR(L121:U121)</f>
        <v>0</v>
      </c>
      <c r="C121" s="0">
        <f>C120+OR($L121:N121)</f>
        <v>42</v>
      </c>
      <c r="D121" s="4">
        <f>B121+D120</f>
        <v>44</v>
      </c>
      <c r="E121" s="4">
        <f>A121-C121</f>
        <v>77</v>
      </c>
      <c r="F121" s="4"/>
      <c r="G121" s="0">
        <f>D121/A121</f>
        <v>0.369747899159663884</v>
      </c>
      <c r="H121" s="36">
        <f>MAX(H120,G121)</f>
        <v>0.392857142857142847</v>
      </c>
      <c r="I121" s="36">
        <f>MAX(G121,I122)</f>
        <v>0.397727272727272698</v>
      </c>
      <c r="J121" s="0" t="str">
        <f>IF(G121&gt;A$1,G121-0.39,"")</f>
        <v/>
      </c>
      <c r="K121" s="54" t="str">
        <f>IF(H121&gt;H120,H121,"")</f>
        <v/>
      </c>
      <c r="L121" s="0" t="n">
        <v>0</v>
      </c>
      <c r="M121" s="0" t="n">
        <v>0</v>
      </c>
      <c r="N121" s="0" t="n">
        <v>0</v>
      </c>
      <c r="O121" s="0" t="n">
        <v>0</v>
      </c>
      <c r="V121" s="0">
        <f>(A121-C121)-$V$1*A121</f>
        <v>0.840000000000003411</v>
      </c>
    </row>
    <row r="122" spans="1:22">
      <c r="A122" s="0" t="n">
        <v>120</v>
      </c>
      <c r="B122" s="3" t="b">
        <f>OR(L122:U122)</f>
        <v>1</v>
      </c>
      <c r="C122" s="0">
        <f>C121+OR($L122:N122)</f>
        <v>43</v>
      </c>
      <c r="D122" s="4">
        <f>B122+D121</f>
        <v>45</v>
      </c>
      <c r="E122" s="4">
        <f>A122-C122</f>
        <v>77</v>
      </c>
      <c r="F122" s="4"/>
      <c r="G122" s="0">
        <f>D122/A122</f>
        <v>0.375</v>
      </c>
      <c r="H122" s="36">
        <f>MAX(H121,G122)</f>
        <v>0.392857142857142847</v>
      </c>
      <c r="I122" s="36">
        <f>MAX(G122,I123)</f>
        <v>0.397727272727272698</v>
      </c>
      <c r="J122" s="0" t="str">
        <f>IF(G122&gt;A$1,G122-0.39,"")</f>
        <v/>
      </c>
      <c r="K122" s="54" t="str">
        <f>IF(H122&gt;H121,H122,"")</f>
        <v/>
      </c>
      <c r="L122" s="0" t="n">
        <v>1</v>
      </c>
      <c r="M122" s="0" t="n">
        <v>0</v>
      </c>
      <c r="N122" s="0" t="n">
        <v>0</v>
      </c>
      <c r="O122" s="0" t="n">
        <v>0</v>
      </c>
      <c r="P122" s="0" t="n">
        <v>0</v>
      </c>
      <c r="V122" s="0">
        <f>(A122-C122)-$V$1*A122</f>
        <v>0.200000000000002842</v>
      </c>
    </row>
    <row r="123" spans="1:22">
      <c r="A123" s="0" t="n">
        <v>121</v>
      </c>
      <c r="B123" s="3" t="b">
        <f>OR(L123:U123)</f>
        <v>1</v>
      </c>
      <c r="C123" s="0">
        <f>C122+OR($L123:N123)</f>
        <v>43</v>
      </c>
      <c r="D123" s="4">
        <f>B123+D122</f>
        <v>46</v>
      </c>
      <c r="E123" s="4">
        <f>A123-C123</f>
        <v>78</v>
      </c>
      <c r="F123" s="4"/>
      <c r="G123" s="0">
        <f>D123/A123</f>
        <v>0.380165289256198378</v>
      </c>
      <c r="H123" s="36">
        <f>MAX(H122,G123)</f>
        <v>0.392857142857142847</v>
      </c>
      <c r="I123" s="36">
        <f>MAX(G123,I124)</f>
        <v>0.397727272727272698</v>
      </c>
      <c r="J123" s="0" t="str">
        <f>IF(G123&gt;A$1,G123-0.39,"")</f>
        <v/>
      </c>
      <c r="K123" s="54" t="str">
        <f>IF(H123&gt;H122,H123,"")</f>
        <v/>
      </c>
      <c r="L123" s="0" t="n">
        <v>0</v>
      </c>
      <c r="M123" s="0" t="n">
        <v>0</v>
      </c>
      <c r="N123" s="0" t="n">
        <v>0</v>
      </c>
      <c r="O123" s="0" t="n">
        <v>0</v>
      </c>
      <c r="P123" s="0" t="n">
        <v>1</v>
      </c>
      <c r="V123" s="0">
        <f>(A123-C123)-$V$1*A123</f>
        <v>0.560000000000002274</v>
      </c>
    </row>
    <row r="124" spans="1:22">
      <c r="A124" s="0" t="n">
        <v>122</v>
      </c>
      <c r="B124" s="3" t="b">
        <f>OR(L124:U124)</f>
        <v>0</v>
      </c>
      <c r="C124" s="0">
        <f>C123+OR($L124:N124)</f>
        <v>43</v>
      </c>
      <c r="D124" s="4">
        <f>B124+D123</f>
        <v>46</v>
      </c>
      <c r="E124" s="4">
        <f>A124-C124</f>
        <v>79</v>
      </c>
      <c r="F124" s="4"/>
      <c r="G124" s="0">
        <f>D124/A124</f>
        <v>0.377049180327868827</v>
      </c>
      <c r="H124" s="36">
        <f>MAX(H123,G124)</f>
        <v>0.392857142857142847</v>
      </c>
      <c r="I124" s="36">
        <f>MAX(G124,I125)</f>
        <v>0.397727272727272698</v>
      </c>
      <c r="J124" s="0" t="str">
        <f>IF(G124&gt;A$1,G124-0.39,"")</f>
        <v/>
      </c>
      <c r="K124" s="54" t="str">
        <f>IF(H124&gt;H123,H124,"")</f>
        <v/>
      </c>
      <c r="L124" s="0" t="n">
        <v>0</v>
      </c>
      <c r="M124" s="0" t="n">
        <v>0</v>
      </c>
      <c r="N124" s="0" t="n">
        <v>0</v>
      </c>
      <c r="O124" s="0" t="n">
        <v>0</v>
      </c>
      <c r="P124" s="0" t="n">
        <v>0</v>
      </c>
      <c r="V124" s="0">
        <f>(A124-C124)-$V$1*A124</f>
        <v>0.920000000000001705</v>
      </c>
    </row>
    <row r="125" spans="1:22">
      <c r="A125" s="0" t="n">
        <v>123</v>
      </c>
      <c r="B125" s="3" t="b">
        <f>OR(L125:U125)</f>
        <v>0</v>
      </c>
      <c r="C125" s="0">
        <f>C124+OR($L125:N125)</f>
        <v>43</v>
      </c>
      <c r="D125" s="4">
        <f>B125+D124</f>
        <v>46</v>
      </c>
      <c r="E125" s="4">
        <f>A125-C125</f>
        <v>80</v>
      </c>
      <c r="F125" s="4"/>
      <c r="G125" s="0">
        <f>D125/A125</f>
        <v>0.373983739837398366</v>
      </c>
      <c r="H125" s="36">
        <f>MAX(H124,G125)</f>
        <v>0.392857142857142847</v>
      </c>
      <c r="I125" s="36">
        <f>MAX(G125,I126)</f>
        <v>0.397727272727272698</v>
      </c>
      <c r="J125" s="0" t="str">
        <f>IF(G125&gt;A$1,G125-0.39,"")</f>
        <v/>
      </c>
      <c r="K125" s="54" t="str">
        <f>IF(H125&gt;H124,H125,"")</f>
        <v/>
      </c>
      <c r="L125" s="0" t="n">
        <v>0</v>
      </c>
      <c r="M125" s="0" t="n">
        <v>0</v>
      </c>
      <c r="N125" s="0" t="n">
        <v>0</v>
      </c>
      <c r="O125" s="0" t="n">
        <v>0</v>
      </c>
      <c r="V125" s="0">
        <f>(A125-C125)-$V$1*A125</f>
        <v>1.28000000000000114</v>
      </c>
    </row>
    <row r="126" spans="1:22">
      <c r="A126" s="0" t="n">
        <v>124</v>
      </c>
      <c r="B126" s="3" t="b">
        <f>OR(L126:U126)</f>
        <v>1</v>
      </c>
      <c r="C126" s="0">
        <f>C125+OR($L126:N126)</f>
        <v>44</v>
      </c>
      <c r="D126" s="4">
        <f>B126+D125</f>
        <v>47</v>
      </c>
      <c r="E126" s="4">
        <f>A126-C126</f>
        <v>80</v>
      </c>
      <c r="F126" s="4"/>
      <c r="G126" s="0">
        <f>D126/A126</f>
        <v>0.379032258064516103</v>
      </c>
      <c r="H126" s="36">
        <f>MAX(H125,G126)</f>
        <v>0.392857142857142847</v>
      </c>
      <c r="I126" s="36">
        <f>MAX(G126,I127)</f>
        <v>0.397727272727272698</v>
      </c>
      <c r="J126" s="0" t="str">
        <f>IF(G126&gt;A$1,G126-0.39,"")</f>
        <v/>
      </c>
      <c r="K126" s="54" t="str">
        <f>IF(H126&gt;H125,H126,"")</f>
        <v/>
      </c>
      <c r="L126" s="0" t="n">
        <v>1</v>
      </c>
      <c r="M126" s="0" t="n">
        <v>0</v>
      </c>
      <c r="N126" s="0" t="n">
        <v>0</v>
      </c>
      <c r="O126" s="0" t="n">
        <v>0</v>
      </c>
      <c r="V126" s="0">
        <f>(A126-C126)-$V$1*A126</f>
        <v>0.640000000000000568</v>
      </c>
    </row>
    <row r="127" spans="1:22">
      <c r="A127" s="0" t="n">
        <v>125</v>
      </c>
      <c r="B127" s="3" t="b">
        <f>OR(L127:U127)</f>
        <v>1</v>
      </c>
      <c r="C127" s="0">
        <f>C126+OR($L127:N127)</f>
        <v>45</v>
      </c>
      <c r="D127" s="4">
        <f>B127+D126</f>
        <v>48</v>
      </c>
      <c r="E127" s="4">
        <f>A127-C127</f>
        <v>80</v>
      </c>
      <c r="F127" s="4"/>
      <c r="G127" s="0">
        <f>D127/A127</f>
        <v>0.383999999999999986</v>
      </c>
      <c r="H127" s="36">
        <f>MAX(H126,G127)</f>
        <v>0.392857142857142847</v>
      </c>
      <c r="I127" s="36">
        <f>MAX(G127,I128)</f>
        <v>0.397727272727272698</v>
      </c>
      <c r="J127" s="0" t="str">
        <f>IF(G127&gt;A$1,G127-0.39,"")</f>
        <v/>
      </c>
      <c r="K127" s="54" t="str">
        <f>IF(H127&gt;H126,H127,"")</f>
        <v/>
      </c>
      <c r="L127" s="0" t="n">
        <v>0</v>
      </c>
      <c r="M127" s="0" t="n">
        <v>0</v>
      </c>
      <c r="N127" s="0" t="n">
        <v>1</v>
      </c>
      <c r="O127" s="0" t="n">
        <v>0</v>
      </c>
      <c r="V127" s="0">
        <f>(A127-C127)-$V$1*A127</f>
        <v>0</v>
      </c>
    </row>
    <row r="128" spans="1:22">
      <c r="A128" s="0" t="n">
        <v>126</v>
      </c>
      <c r="B128" s="3" t="b">
        <f>OR(L128:U128)</f>
        <v>1</v>
      </c>
      <c r="C128" s="0">
        <f>C127+OR($L128:N128)</f>
        <v>46</v>
      </c>
      <c r="D128" s="4">
        <f>B128+D127</f>
        <v>49</v>
      </c>
      <c r="E128" s="4">
        <f>A128-C128</f>
        <v>80</v>
      </c>
      <c r="F128" s="4"/>
      <c r="G128" s="0">
        <f>D128/A128</f>
        <v>0.388888888888888893</v>
      </c>
      <c r="H128" s="36">
        <f>MAX(H127,G128)</f>
        <v>0.392857142857142847</v>
      </c>
      <c r="I128" s="36">
        <f>MAX(G128,I129)</f>
        <v>0.397727272727272698</v>
      </c>
      <c r="J128" s="0" t="str">
        <f>IF(G128&gt;A$1,G128-0.39,"")</f>
        <v/>
      </c>
      <c r="K128" s="54" t="str">
        <f>IF(H128&gt;H127,H128,"")</f>
        <v/>
      </c>
      <c r="L128" s="0" t="n">
        <v>0</v>
      </c>
      <c r="M128" s="0" t="n">
        <v>1</v>
      </c>
      <c r="N128" s="0" t="n">
        <v>0</v>
      </c>
      <c r="O128" s="0" t="n">
        <v>0</v>
      </c>
      <c r="V128" s="0">
        <f>(A128-C128)-$V$1*A128</f>
        <v>-0.640000000000000568</v>
      </c>
    </row>
    <row r="129" spans="1:22">
      <c r="A129" s="0" t="n">
        <v>127</v>
      </c>
      <c r="B129" s="3" t="b">
        <f>OR(L129:U129)</f>
        <v>0</v>
      </c>
      <c r="C129" s="0">
        <f>C128+OR($L129:N129)</f>
        <v>46</v>
      </c>
      <c r="D129" s="4">
        <f>B129+D128</f>
        <v>49</v>
      </c>
      <c r="E129" s="4">
        <f>A129-C129</f>
        <v>81</v>
      </c>
      <c r="F129" s="4"/>
      <c r="G129" s="0">
        <f>D129/A129</f>
        <v>0.385826771653543297</v>
      </c>
      <c r="H129" s="36">
        <f>MAX(H128,G129)</f>
        <v>0.392857142857142847</v>
      </c>
      <c r="I129" s="36">
        <f>MAX(G129,I130)</f>
        <v>0.397727272727272698</v>
      </c>
      <c r="J129" s="0" t="str">
        <f>IF(G129&gt;A$1,G129-0.39,"")</f>
        <v/>
      </c>
      <c r="K129" s="54" t="str">
        <f>IF(H129&gt;H128,H129,"")</f>
        <v/>
      </c>
      <c r="L129" s="0" t="n">
        <v>0</v>
      </c>
      <c r="M129" s="0" t="n">
        <v>0</v>
      </c>
      <c r="N129" s="0" t="n">
        <v>0</v>
      </c>
      <c r="O129" s="0" t="n">
        <v>0</v>
      </c>
      <c r="Q129" s="0" t="n">
        <v>0</v>
      </c>
      <c r="R129" s="0" t="n">
        <v>0</v>
      </c>
      <c r="S129" s="0" t="n">
        <v>0</v>
      </c>
      <c r="T129" s="0" t="n">
        <v>0</v>
      </c>
      <c r="V129" s="0">
        <f>(A129-C129)-$V$1*A129</f>
        <v>-0.280000000000001137</v>
      </c>
    </row>
    <row r="130" spans="1:22">
      <c r="A130" s="0" t="n">
        <v>128</v>
      </c>
      <c r="B130" s="3" t="b">
        <f>OR(L130:U130)</f>
        <v>1</v>
      </c>
      <c r="C130" s="0">
        <f>C129+OR($L130:N130)</f>
        <v>47</v>
      </c>
      <c r="D130" s="4">
        <f>B130+D129</f>
        <v>50</v>
      </c>
      <c r="E130" s="4">
        <f>A130-C130</f>
        <v>81</v>
      </c>
      <c r="F130" s="4"/>
      <c r="G130" s="0">
        <f>D130/A130</f>
        <v>0.390625</v>
      </c>
      <c r="H130" s="36">
        <f>MAX(H129,G130)</f>
        <v>0.392857142857142847</v>
      </c>
      <c r="I130" s="36">
        <f>MAX(G130,I131)</f>
        <v>0.397727272727272698</v>
      </c>
      <c r="J130" s="0" t="str">
        <f>IF(G130&gt;A$1,G130-0.39,"")</f>
        <v/>
      </c>
      <c r="K130" s="54" t="str">
        <f>IF(H130&gt;H129,H130,"")</f>
        <v/>
      </c>
      <c r="L130" s="0" t="n">
        <v>1</v>
      </c>
      <c r="M130" s="0" t="n">
        <v>0</v>
      </c>
      <c r="N130" s="0" t="n">
        <v>0</v>
      </c>
      <c r="O130" s="0" t="n">
        <v>0</v>
      </c>
      <c r="V130" s="0">
        <f>(A130-C130)-$V$1*A130</f>
        <v>-0.920000000000001705</v>
      </c>
    </row>
    <row r="131" spans="1:22">
      <c r="A131" s="0" t="n">
        <v>129</v>
      </c>
      <c r="B131" s="3" t="b">
        <f>OR(L131:U131)</f>
        <v>0</v>
      </c>
      <c r="C131" s="0">
        <f>C130+OR($L131:N131)</f>
        <v>47</v>
      </c>
      <c r="D131" s="4">
        <f>B131+D130</f>
        <v>50</v>
      </c>
      <c r="E131" s="4">
        <f>A131-C131</f>
        <v>82</v>
      </c>
      <c r="F131" s="4"/>
      <c r="G131" s="0">
        <f>D131/A131</f>
        <v>0.387596899224806215</v>
      </c>
      <c r="H131" s="36">
        <f>MAX(H130,G131)</f>
        <v>0.392857142857142847</v>
      </c>
      <c r="I131" s="36">
        <f>MAX(G131,I132)</f>
        <v>0.397727272727272698</v>
      </c>
      <c r="J131" s="0" t="str">
        <f>IF(G131&gt;A$1,G131-0.39,"")</f>
        <v/>
      </c>
      <c r="K131" s="54" t="str">
        <f>IF(H131&gt;H130,H131,"")</f>
        <v/>
      </c>
      <c r="L131" s="0" t="n">
        <v>0</v>
      </c>
      <c r="M131" s="0" t="n">
        <v>0</v>
      </c>
      <c r="N131" s="0" t="n">
        <v>0</v>
      </c>
      <c r="O131" s="0" t="n">
        <v>0</v>
      </c>
      <c r="V131" s="0">
        <f>(A131-C131)-$V$1*A131</f>
        <v>-0.560000000000002274</v>
      </c>
    </row>
    <row r="132" spans="1:22">
      <c r="A132" s="0" t="n">
        <v>130</v>
      </c>
      <c r="B132" s="3" t="b">
        <f>OR(L132:U132)</f>
        <v>0</v>
      </c>
      <c r="C132" s="0">
        <f>C131+OR($L132:N132)</f>
        <v>47</v>
      </c>
      <c r="D132" s="4">
        <f>B132+D131</f>
        <v>50</v>
      </c>
      <c r="E132" s="4">
        <f>A132-C132</f>
        <v>83</v>
      </c>
      <c r="F132" s="4"/>
      <c r="G132" s="0">
        <f>D132/A132</f>
        <v>0.384615384615384635</v>
      </c>
      <c r="H132" s="36">
        <f>MAX(H131,G132)</f>
        <v>0.392857142857142847</v>
      </c>
      <c r="I132" s="36">
        <f>MAX(G132,I133)</f>
        <v>0.397727272727272698</v>
      </c>
      <c r="J132" s="0" t="str">
        <f>IF(G132&gt;A$1,G132-0.39,"")</f>
        <v/>
      </c>
      <c r="K132" s="54" t="str">
        <f>IF(H132&gt;H131,H132,"")</f>
        <v/>
      </c>
      <c r="L132" s="0" t="n">
        <v>0</v>
      </c>
      <c r="M132" s="0" t="n">
        <v>0</v>
      </c>
      <c r="N132" s="0" t="n">
        <v>0</v>
      </c>
      <c r="O132" s="0" t="n">
        <v>0</v>
      </c>
      <c r="V132" s="0">
        <f>(A132-C132)-$V$1*A132</f>
        <v>-0.200000000000002842</v>
      </c>
    </row>
    <row r="133" spans="1:22">
      <c r="A133" s="0" t="n">
        <v>131</v>
      </c>
      <c r="B133" s="3" t="b">
        <f>OR(L133:U133)</f>
        <v>0</v>
      </c>
      <c r="C133" s="0">
        <f>C132+OR($L133:N133)</f>
        <v>47</v>
      </c>
      <c r="D133" s="4">
        <f>B133+D132</f>
        <v>50</v>
      </c>
      <c r="E133" s="4">
        <f>A133-C133</f>
        <v>84</v>
      </c>
      <c r="F133" s="4"/>
      <c r="G133" s="0">
        <f>D133/A133</f>
        <v>0.381679389312977122</v>
      </c>
      <c r="H133" s="36">
        <f>MAX(H132,G133)</f>
        <v>0.392857142857142847</v>
      </c>
      <c r="I133" s="36">
        <f>MAX(G133,I134)</f>
        <v>0.397727272727272698</v>
      </c>
      <c r="J133" s="0" t="str">
        <f>IF(G133&gt;A$1,G133-0.39,"")</f>
        <v/>
      </c>
      <c r="K133" s="54" t="str">
        <f>IF(H133&gt;H132,H133,"")</f>
        <v/>
      </c>
      <c r="L133" s="0" t="n">
        <v>0</v>
      </c>
      <c r="M133" s="0" t="n">
        <v>0</v>
      </c>
      <c r="N133" s="0" t="n">
        <v>0</v>
      </c>
      <c r="O133" s="0" t="n">
        <v>0</v>
      </c>
      <c r="V133" s="0">
        <f>(A133-C133)-$V$1*A133</f>
        <v>0.159999999999996589</v>
      </c>
    </row>
    <row r="134" spans="1:22">
      <c r="A134" s="0" t="n">
        <v>132</v>
      </c>
      <c r="B134" s="3" t="b">
        <f>OR(L134:U134)</f>
        <v>1</v>
      </c>
      <c r="C134" s="0">
        <f>C133+OR($L134:N134)</f>
        <v>48</v>
      </c>
      <c r="D134" s="4">
        <f>B134+D133</f>
        <v>51</v>
      </c>
      <c r="E134" s="4">
        <f>A134-C134</f>
        <v>84</v>
      </c>
      <c r="F134" s="4"/>
      <c r="G134" s="0">
        <f>D134/A134</f>
        <v>0.386363636363636331</v>
      </c>
      <c r="H134" s="36">
        <f>MAX(H133,G134)</f>
        <v>0.392857142857142847</v>
      </c>
      <c r="I134" s="36">
        <f>MAX(G134,I135)</f>
        <v>0.397727272727272698</v>
      </c>
      <c r="J134" s="0" t="str">
        <f>IF(G134&gt;A$1,G134-0.39,"")</f>
        <v/>
      </c>
      <c r="K134" s="54" t="str">
        <f>IF(H134&gt;H133,H134,"")</f>
        <v/>
      </c>
      <c r="L134" s="0" t="n">
        <v>1</v>
      </c>
      <c r="M134" s="0" t="n">
        <v>0</v>
      </c>
      <c r="N134" s="0" t="n">
        <v>0</v>
      </c>
      <c r="O134" s="0" t="n">
        <v>0</v>
      </c>
      <c r="V134" s="0">
        <f>(A134-C134)-$V$1*A134</f>
        <v>-0.480000000000003979</v>
      </c>
    </row>
    <row r="135" spans="1:22">
      <c r="A135" s="0" t="n">
        <v>133</v>
      </c>
      <c r="B135" s="3" t="b">
        <f>OR(L135:U135)</f>
        <v>0</v>
      </c>
      <c r="C135" s="0">
        <f>C134+OR($L135:N135)</f>
        <v>48</v>
      </c>
      <c r="D135" s="4">
        <f>B135+D134</f>
        <v>51</v>
      </c>
      <c r="E135" s="4">
        <f>A135-C135</f>
        <v>85</v>
      </c>
      <c r="F135" s="4"/>
      <c r="G135" s="0">
        <f>D135/A135</f>
        <v>0.38345864661654133</v>
      </c>
      <c r="H135" s="36">
        <f>MAX(H134,G135)</f>
        <v>0.392857142857142847</v>
      </c>
      <c r="I135" s="36">
        <f>MAX(G135,I136)</f>
        <v>0.397727272727272698</v>
      </c>
      <c r="J135" s="0" t="str">
        <f>IF(G135&gt;A$1,G135-0.39,"")</f>
        <v/>
      </c>
      <c r="K135" s="54" t="str">
        <f>IF(H135&gt;H134,H135,"")</f>
        <v/>
      </c>
      <c r="L135" s="0" t="n">
        <v>0</v>
      </c>
      <c r="M135" s="0" t="n">
        <v>0</v>
      </c>
      <c r="N135" s="0" t="n">
        <v>0</v>
      </c>
      <c r="O135" s="0" t="n">
        <v>0</v>
      </c>
      <c r="V135" s="0">
        <f>(A135-C135)-$V$1*A135</f>
        <v>-0.120000000000004547</v>
      </c>
    </row>
    <row r="136" spans="1:22">
      <c r="A136" s="0" t="n">
        <v>134</v>
      </c>
      <c r="B136" s="3" t="b">
        <f>OR(L136:U136)</f>
        <v>0</v>
      </c>
      <c r="C136" s="0">
        <f>C135+OR($L136:N136)</f>
        <v>48</v>
      </c>
      <c r="D136" s="4">
        <f>B136+D135</f>
        <v>51</v>
      </c>
      <c r="E136" s="4">
        <f>A136-C136</f>
        <v>86</v>
      </c>
      <c r="F136" s="4"/>
      <c r="G136" s="0">
        <f>D136/A136</f>
        <v>0.380597014925373145</v>
      </c>
      <c r="H136" s="36">
        <f>MAX(H135,G136)</f>
        <v>0.392857142857142847</v>
      </c>
      <c r="I136" s="36">
        <f>MAX(G136,I137)</f>
        <v>0.397727272727272698</v>
      </c>
      <c r="J136" s="0" t="str">
        <f>IF(G136&gt;A$1,G136-0.39,"")</f>
        <v/>
      </c>
      <c r="K136" s="54" t="str">
        <f>IF(H136&gt;H135,H136,"")</f>
        <v/>
      </c>
      <c r="L136" s="0" t="n">
        <v>0</v>
      </c>
      <c r="M136" s="0" t="n">
        <v>0</v>
      </c>
      <c r="N136" s="0" t="n">
        <v>0</v>
      </c>
      <c r="O136" s="0" t="n">
        <v>0</v>
      </c>
      <c r="V136" s="0">
        <f>(A136-C136)-$V$1*A136</f>
        <v>0.239999999999994884</v>
      </c>
    </row>
    <row r="137" spans="1:22">
      <c r="A137" s="0" t="n">
        <v>135</v>
      </c>
      <c r="B137" s="3" t="b">
        <f>OR(L137:U137)</f>
        <v>1</v>
      </c>
      <c r="C137" s="0">
        <f>C136+OR($L137:N137)</f>
        <v>49</v>
      </c>
      <c r="D137" s="4">
        <f>B137+D136</f>
        <v>52</v>
      </c>
      <c r="E137" s="4">
        <f>A137-C137</f>
        <v>86</v>
      </c>
      <c r="F137" s="4"/>
      <c r="G137" s="0">
        <f>D137/A137</f>
        <v>0.385185185185185208</v>
      </c>
      <c r="H137" s="36">
        <f>MAX(H136,G137)</f>
        <v>0.392857142857142847</v>
      </c>
      <c r="I137" s="36">
        <f>MAX(G137,I138)</f>
        <v>0.397727272727272698</v>
      </c>
      <c r="J137" s="0" t="str">
        <f>IF(G137&gt;A$1,G137-0.39,"")</f>
        <v/>
      </c>
      <c r="K137" s="54" t="str">
        <f>IF(H137&gt;H136,H137,"")</f>
        <v/>
      </c>
      <c r="L137" s="0" t="n">
        <v>0</v>
      </c>
      <c r="M137" s="0" t="n">
        <v>1</v>
      </c>
      <c r="N137" s="0" t="n">
        <v>0</v>
      </c>
      <c r="O137" s="0" t="n">
        <v>0</v>
      </c>
      <c r="V137" s="0">
        <f>(A137-C137)-$V$1*A137</f>
        <v>-0.400000000000005684</v>
      </c>
    </row>
    <row r="138" spans="1:22">
      <c r="A138" s="0" t="n">
        <v>136</v>
      </c>
      <c r="B138" s="3" t="b">
        <f>OR(L138:U138)</f>
        <v>1</v>
      </c>
      <c r="C138" s="0">
        <f>C137+OR($L138:N138)</f>
        <v>50</v>
      </c>
      <c r="D138" s="4">
        <f>B138+D137</f>
        <v>53</v>
      </c>
      <c r="E138" s="4">
        <f>A138-C138</f>
        <v>86</v>
      </c>
      <c r="F138" s="4"/>
      <c r="G138" s="0">
        <f>D138/A138</f>
        <v>0.38970588235294116</v>
      </c>
      <c r="H138" s="36">
        <f>MAX(H137,G138)</f>
        <v>0.392857142857142847</v>
      </c>
      <c r="I138" s="36">
        <f>MAX(G138,I139)</f>
        <v>0.397727272727272698</v>
      </c>
      <c r="J138" s="0" t="str">
        <f>IF(G138&gt;A$1,G138-0.39,"")</f>
        <v/>
      </c>
      <c r="K138" s="54" t="str">
        <f>IF(H138&gt;H137,H138,"")</f>
        <v/>
      </c>
      <c r="L138" s="0" t="n">
        <v>1</v>
      </c>
      <c r="M138" s="0" t="n">
        <v>0</v>
      </c>
      <c r="N138" s="0" t="n">
        <v>0</v>
      </c>
      <c r="O138" s="0" t="n">
        <v>0</v>
      </c>
      <c r="V138" s="301">
        <f>(A138-C138)-$V$1*A138</f>
        <v>-1.04000000000000625</v>
      </c>
    </row>
    <row r="139" spans="1:22">
      <c r="A139" s="0" t="n">
        <v>137</v>
      </c>
      <c r="B139" s="3" t="b">
        <f>OR(L139:U139)</f>
        <v>0</v>
      </c>
      <c r="C139" s="0">
        <f>C138+OR($L139:N139)</f>
        <v>50</v>
      </c>
      <c r="D139" s="4">
        <f>B139+D138</f>
        <v>53</v>
      </c>
      <c r="E139" s="4">
        <f>A139-C139</f>
        <v>87</v>
      </c>
      <c r="F139" s="4"/>
      <c r="G139" s="0">
        <f>D139/A139</f>
        <v>0.386861313868613177</v>
      </c>
      <c r="H139" s="36">
        <f>MAX(H138,G139)</f>
        <v>0.392857142857142847</v>
      </c>
      <c r="I139" s="36">
        <f>MAX(G139,I140)</f>
        <v>0.397727272727272698</v>
      </c>
      <c r="J139" s="0" t="str">
        <f>IF(G139&gt;A$1,G139-0.39,"")</f>
        <v/>
      </c>
      <c r="K139" s="54" t="str">
        <f>IF(H139&gt;H138,H139,"")</f>
        <v/>
      </c>
      <c r="L139" s="0" t="n">
        <v>0</v>
      </c>
      <c r="M139" s="0" t="n">
        <v>0</v>
      </c>
      <c r="N139" s="0" t="n">
        <v>0</v>
      </c>
      <c r="O139" s="0" t="n">
        <v>0</v>
      </c>
      <c r="V139" s="0">
        <f>(A139-C139)-$V$1*A139</f>
        <v>-0.680000000000006821</v>
      </c>
    </row>
    <row r="140" spans="1:22">
      <c r="A140" s="0" t="n">
        <v>138</v>
      </c>
      <c r="B140" s="3" t="b">
        <f>OR(L140:U140)</f>
        <v>0</v>
      </c>
      <c r="C140" s="0">
        <f>C139+OR($L140:N140)</f>
        <v>50</v>
      </c>
      <c r="D140" s="4">
        <f>B140+D139</f>
        <v>53</v>
      </c>
      <c r="E140" s="4">
        <f>A140-C140</f>
        <v>88</v>
      </c>
      <c r="F140" s="4"/>
      <c r="G140" s="0">
        <f>D140/A140</f>
        <v>0.384057971014492736</v>
      </c>
      <c r="H140" s="36">
        <f>MAX(H139,G140)</f>
        <v>0.392857142857142847</v>
      </c>
      <c r="I140" s="36">
        <f>MAX(G140,I141)</f>
        <v>0.397727272727272698</v>
      </c>
      <c r="J140" s="0" t="str">
        <f>IF(G140&gt;A$1,G140-0.39,"")</f>
        <v/>
      </c>
      <c r="K140" s="54" t="str">
        <f>IF(H140&gt;H139,H140,"")</f>
        <v/>
      </c>
      <c r="L140" s="0" t="n">
        <v>0</v>
      </c>
      <c r="M140" s="0" t="n">
        <v>0</v>
      </c>
      <c r="N140" s="0" t="n">
        <v>0</v>
      </c>
      <c r="O140" s="0" t="n">
        <v>0</v>
      </c>
      <c r="V140" s="0">
        <f>(A140-C140)-$V$1*A140</f>
        <v>-0.319999999999993179</v>
      </c>
    </row>
    <row r="141" spans="1:22">
      <c r="A141" s="0" t="n">
        <v>139</v>
      </c>
      <c r="B141" s="3" t="b">
        <f>OR(L141:U141)</f>
        <v>0</v>
      </c>
      <c r="C141" s="0">
        <f>C140+OR($L141:N141)</f>
        <v>50</v>
      </c>
      <c r="D141" s="4">
        <f>B141+D140</f>
        <v>53</v>
      </c>
      <c r="E141" s="4">
        <f>A141-C141</f>
        <v>89</v>
      </c>
      <c r="F141" s="4"/>
      <c r="G141" s="0">
        <f>D141/A141</f>
        <v>0.381294964028777006</v>
      </c>
      <c r="H141" s="36">
        <f>MAX(H140,G141)</f>
        <v>0.392857142857142847</v>
      </c>
      <c r="I141" s="36">
        <f>MAX(G141,I142)</f>
        <v>0.397727272727272698</v>
      </c>
      <c r="J141" s="0" t="str">
        <f>IF(G141&gt;A$1,G141-0.39,"")</f>
        <v/>
      </c>
      <c r="K141" s="54" t="str">
        <f>IF(H141&gt;H140,H141,"")</f>
        <v/>
      </c>
      <c r="L141" s="0" t="n">
        <v>0</v>
      </c>
      <c r="M141" s="0" t="n">
        <v>0</v>
      </c>
      <c r="N141" s="0" t="n">
        <v>0</v>
      </c>
      <c r="O141" s="0" t="n">
        <v>0</v>
      </c>
      <c r="V141" s="0">
        <f>(A141-C141)-$V$1*A141</f>
        <v>0.0400000000000062528</v>
      </c>
    </row>
    <row r="142" spans="1:22">
      <c r="A142" s="0" t="n">
        <v>140</v>
      </c>
      <c r="B142" s="3" t="b">
        <f>OR(L142:U142)</f>
        <v>1</v>
      </c>
      <c r="C142" s="0">
        <f>C141+OR($L142:N142)</f>
        <v>51</v>
      </c>
      <c r="D142" s="4">
        <f>B142+D141</f>
        <v>54</v>
      </c>
      <c r="E142" s="4">
        <f>A142-C142</f>
        <v>89</v>
      </c>
      <c r="F142" s="4"/>
      <c r="G142" s="0">
        <f>D142/A142</f>
        <v>0.38571428571428573</v>
      </c>
      <c r="H142" s="36">
        <f>MAX(H141,G142)</f>
        <v>0.392857142857142847</v>
      </c>
      <c r="I142" s="36">
        <f>MAX(G142,I143)</f>
        <v>0.397727272727272698</v>
      </c>
      <c r="J142" s="0" t="str">
        <f>IF(G142&gt;A$1,G142-0.39,"")</f>
        <v/>
      </c>
      <c r="K142" s="54" t="str">
        <f>IF(H142&gt;H141,H142,"")</f>
        <v/>
      </c>
      <c r="L142" s="0" t="n">
        <v>1</v>
      </c>
      <c r="M142" s="0" t="n">
        <v>0</v>
      </c>
      <c r="N142" s="0" t="n">
        <v>0</v>
      </c>
      <c r="O142" s="0" t="n">
        <v>0</v>
      </c>
      <c r="P142" s="0" t="n">
        <v>0</v>
      </c>
      <c r="V142" s="0">
        <f>(A142-C142)-$V$1*A142</f>
        <v>-0.599999999999994316</v>
      </c>
    </row>
    <row r="143" spans="1:22">
      <c r="A143" s="0" t="n">
        <v>141</v>
      </c>
      <c r="B143" s="3" t="b">
        <f>OR(L143:U143)</f>
        <v>0</v>
      </c>
      <c r="C143" s="0">
        <f>C142+OR($L143:N143)</f>
        <v>51</v>
      </c>
      <c r="D143" s="4">
        <f>B143+D142</f>
        <v>54</v>
      </c>
      <c r="E143" s="4">
        <f>A143-C143</f>
        <v>90</v>
      </c>
      <c r="F143" s="4"/>
      <c r="G143" s="0">
        <f>D143/A143</f>
        <v>0.382978723404255295</v>
      </c>
      <c r="H143" s="36">
        <f>MAX(H142,G143)</f>
        <v>0.392857142857142847</v>
      </c>
      <c r="I143" s="36">
        <f>MAX(G143,I144)</f>
        <v>0.397727272727272698</v>
      </c>
      <c r="J143" s="0" t="str">
        <f>IF(G143&gt;A$1,G143-0.39,"")</f>
        <v/>
      </c>
      <c r="K143" s="54" t="str">
        <f>IF(H143&gt;H142,H143,"")</f>
        <v/>
      </c>
      <c r="L143" s="0" t="n">
        <v>0</v>
      </c>
      <c r="M143" s="0" t="n">
        <v>0</v>
      </c>
      <c r="N143" s="0" t="n">
        <v>0</v>
      </c>
      <c r="O143" s="0" t="n">
        <v>0</v>
      </c>
      <c r="V143" s="0">
        <f>(A143-C143)-$V$1*A143</f>
        <v>-0.239999999999994884</v>
      </c>
    </row>
    <row r="144" spans="1:22">
      <c r="A144" s="0" t="n">
        <v>142</v>
      </c>
      <c r="B144" s="3" t="b">
        <f>OR(L144:U144)</f>
        <v>0</v>
      </c>
      <c r="C144" s="0">
        <f>C143+OR($L144:N144)</f>
        <v>51</v>
      </c>
      <c r="D144" s="4">
        <f>B144+D143</f>
        <v>54</v>
      </c>
      <c r="E144" s="4">
        <f>A144-C144</f>
        <v>91</v>
      </c>
      <c r="F144" s="4"/>
      <c r="G144" s="0">
        <f>D144/A144</f>
        <v>0.380281690140845043</v>
      </c>
      <c r="H144" s="36">
        <f>MAX(H143,G144)</f>
        <v>0.392857142857142847</v>
      </c>
      <c r="I144" s="36">
        <f>MAX(G144,I145)</f>
        <v>0.397727272727272698</v>
      </c>
      <c r="J144" s="0" t="str">
        <f>IF(G144&gt;A$1,G144-0.39,"")</f>
        <v/>
      </c>
      <c r="K144" s="54" t="str">
        <f>IF(H144&gt;H143,H144,"")</f>
        <v/>
      </c>
      <c r="L144" s="0" t="n">
        <v>0</v>
      </c>
      <c r="M144" s="0" t="n">
        <v>0</v>
      </c>
      <c r="N144" s="0" t="n">
        <v>0</v>
      </c>
      <c r="O144" s="0" t="n">
        <v>0</v>
      </c>
      <c r="V144" s="0">
        <f>(A144-C144)-$V$1*A144</f>
        <v>0.120000000000004547</v>
      </c>
    </row>
    <row r="145" spans="1:22">
      <c r="A145" s="0" t="n">
        <v>143</v>
      </c>
      <c r="B145" s="3" t="b">
        <f>OR(L145:U145)</f>
        <v>0</v>
      </c>
      <c r="C145" s="0">
        <f>C144+OR($L145:N145)</f>
        <v>51</v>
      </c>
      <c r="D145" s="4">
        <f>B145+D144</f>
        <v>54</v>
      </c>
      <c r="E145" s="4">
        <f>A145-C145</f>
        <v>92</v>
      </c>
      <c r="F145" s="4"/>
      <c r="G145" s="0">
        <f>D145/A145</f>
        <v>0.377622377622377581</v>
      </c>
      <c r="H145" s="36">
        <f>MAX(H144,G145)</f>
        <v>0.392857142857142847</v>
      </c>
      <c r="I145" s="36">
        <f>MAX(G145,I146)</f>
        <v>0.397727272727272698</v>
      </c>
      <c r="J145" s="0" t="str">
        <f>IF(G145&gt;A$1,G145-0.39,"")</f>
        <v/>
      </c>
      <c r="K145" s="54" t="str">
        <f>IF(H145&gt;H144,H145,"")</f>
        <v/>
      </c>
      <c r="L145" s="0" t="n">
        <v>0</v>
      </c>
      <c r="M145" s="0" t="n">
        <v>0</v>
      </c>
      <c r="N145" s="0" t="n">
        <v>0</v>
      </c>
      <c r="O145" s="0" t="n">
        <v>0</v>
      </c>
      <c r="V145" s="0">
        <f>(A145-C145)-$V$1*A145</f>
        <v>0.480000000000003979</v>
      </c>
    </row>
    <row r="146" spans="1:22">
      <c r="A146" s="0" t="n">
        <v>144</v>
      </c>
      <c r="B146" s="3" t="b">
        <f>OR(L146:U146)</f>
        <v>1</v>
      </c>
      <c r="C146" s="0">
        <f>C145+OR($L146:N146)</f>
        <v>52</v>
      </c>
      <c r="D146" s="4">
        <f>B146+D145</f>
        <v>55</v>
      </c>
      <c r="E146" s="4">
        <f>A146-C146</f>
        <v>92</v>
      </c>
      <c r="F146" s="4"/>
      <c r="G146" s="0">
        <f>D146/A146</f>
        <v>0.381944444444444429</v>
      </c>
      <c r="H146" s="36">
        <f>MAX(H145,G146)</f>
        <v>0.392857142857142847</v>
      </c>
      <c r="I146" s="36">
        <f>MAX(G146,I147)</f>
        <v>0.397727272727272698</v>
      </c>
      <c r="J146" s="0" t="str">
        <f>IF(G146&gt;A$1,G146-0.39,"")</f>
        <v/>
      </c>
      <c r="K146" s="54" t="str">
        <f>IF(H146&gt;H145,H146,"")</f>
        <v/>
      </c>
      <c r="L146" s="0" t="n">
        <v>1</v>
      </c>
      <c r="M146" s="0" t="n">
        <v>1</v>
      </c>
      <c r="N146" s="0" t="n">
        <v>0</v>
      </c>
      <c r="O146" s="0" t="n">
        <v>0</v>
      </c>
      <c r="V146" s="0">
        <f>(A146-C146)-$V$1*A146</f>
        <v>-0.159999999999996589</v>
      </c>
    </row>
    <row r="147" spans="1:22">
      <c r="A147" s="0" t="n">
        <v>145</v>
      </c>
      <c r="B147" s="3" t="b">
        <f>OR(L147:U147)</f>
        <v>0</v>
      </c>
      <c r="C147" s="0">
        <f>C146+OR($L147:N147)</f>
        <v>52</v>
      </c>
      <c r="D147" s="4">
        <f>B147+D146</f>
        <v>55</v>
      </c>
      <c r="E147" s="4">
        <f>A147-C147</f>
        <v>93</v>
      </c>
      <c r="F147" s="4"/>
      <c r="G147" s="0">
        <f>D147/A147</f>
        <v>0.37931034482758621</v>
      </c>
      <c r="H147" s="36">
        <f>MAX(H146,G147)</f>
        <v>0.392857142857142847</v>
      </c>
      <c r="I147" s="36">
        <f>MAX(G147,I148)</f>
        <v>0.397727272727272698</v>
      </c>
      <c r="J147" s="0" t="str">
        <f>IF(G147&gt;A$1,G147-0.39,"")</f>
        <v/>
      </c>
      <c r="K147" s="54" t="str">
        <f>IF(H147&gt;H146,H147,"")</f>
        <v/>
      </c>
      <c r="L147" s="0" t="n">
        <v>0</v>
      </c>
      <c r="M147" s="0" t="n">
        <v>0</v>
      </c>
      <c r="N147" s="0" t="n">
        <v>0</v>
      </c>
      <c r="O147" s="0" t="n">
        <v>0</v>
      </c>
      <c r="Q147" s="0" t="n">
        <v>0</v>
      </c>
      <c r="R147" s="0" t="n">
        <v>0</v>
      </c>
      <c r="S147" s="0" t="n">
        <v>0</v>
      </c>
      <c r="T147" s="0" t="n">
        <v>0</v>
      </c>
      <c r="V147" s="0">
        <f>(A147-C147)-$V$1*A147</f>
        <v>0.200000000000002842</v>
      </c>
    </row>
    <row r="148" spans="1:22">
      <c r="A148" s="0" t="n">
        <v>146</v>
      </c>
      <c r="B148" s="3" t="b">
        <f>OR(L148:U148)</f>
        <v>0</v>
      </c>
      <c r="C148" s="0">
        <f>C147+OR($L148:N148)</f>
        <v>52</v>
      </c>
      <c r="D148" s="4">
        <f>B148+D147</f>
        <v>55</v>
      </c>
      <c r="E148" s="4">
        <f>A148-C148</f>
        <v>94</v>
      </c>
      <c r="F148" s="4"/>
      <c r="G148" s="0">
        <f>D148/A148</f>
        <v>0.376712328767123283</v>
      </c>
      <c r="H148" s="36">
        <f>MAX(H147,G148)</f>
        <v>0.392857142857142847</v>
      </c>
      <c r="I148" s="36">
        <f>MAX(G148,I149)</f>
        <v>0.397727272727272698</v>
      </c>
      <c r="J148" s="0" t="str">
        <f>IF(G148&gt;A$1,G148-0.39,"")</f>
        <v/>
      </c>
      <c r="K148" s="54" t="str">
        <f>IF(H148&gt;H147,H148,"")</f>
        <v/>
      </c>
      <c r="L148" s="0" t="n">
        <v>0</v>
      </c>
      <c r="M148" s="0" t="n">
        <v>0</v>
      </c>
      <c r="N148" s="0" t="n">
        <v>0</v>
      </c>
      <c r="O148" s="0" t="n">
        <v>0</v>
      </c>
      <c r="V148" s="0">
        <f>(A148-C148)-$V$1*A148</f>
        <v>0.560000000000002274</v>
      </c>
    </row>
    <row r="149" spans="1:22">
      <c r="A149" s="0" t="n">
        <v>147</v>
      </c>
      <c r="B149" s="3" t="b">
        <f>OR(L149:U149)</f>
        <v>1</v>
      </c>
      <c r="C149" s="0">
        <f>C148+OR($L149:N149)</f>
        <v>52</v>
      </c>
      <c r="D149" s="4">
        <f>B149+D148</f>
        <v>56</v>
      </c>
      <c r="E149" s="4">
        <f>A149-C149</f>
        <v>95</v>
      </c>
      <c r="F149" s="4"/>
      <c r="G149" s="0">
        <f>D149/A149</f>
        <v>0.380952380952380931</v>
      </c>
      <c r="H149" s="36">
        <f>MAX(H148,G149)</f>
        <v>0.392857142857142847</v>
      </c>
      <c r="I149" s="36">
        <f>MAX(G149,I150)</f>
        <v>0.397727272727272698</v>
      </c>
      <c r="J149" s="0" t="str">
        <f>IF(G149&gt;A$1,G149-0.39,"")</f>
        <v/>
      </c>
      <c r="K149" s="54" t="str">
        <f>IF(H149&gt;H148,H149,"")</f>
        <v/>
      </c>
      <c r="L149" s="0" t="n">
        <v>0</v>
      </c>
      <c r="M149" s="0" t="n">
        <v>0</v>
      </c>
      <c r="N149" s="0" t="n">
        <v>0</v>
      </c>
      <c r="O149" s="0" t="n">
        <v>1</v>
      </c>
      <c r="V149" s="0">
        <f>(A149-C149)-$V$1*A149</f>
        <v>0.920000000000001705</v>
      </c>
    </row>
    <row r="150" spans="1:22">
      <c r="A150" s="0" t="n">
        <v>148</v>
      </c>
      <c r="B150" s="3" t="b">
        <f>OR(L150:U150)</f>
        <v>1</v>
      </c>
      <c r="C150" s="0">
        <f>C149+OR($L150:N150)</f>
        <v>53</v>
      </c>
      <c r="D150" s="4">
        <f>B150+D149</f>
        <v>57</v>
      </c>
      <c r="E150" s="4">
        <f>A150-C150</f>
        <v>95</v>
      </c>
      <c r="F150" s="4"/>
      <c r="G150" s="0">
        <f>D150/A150</f>
        <v>0.385135135135135123</v>
      </c>
      <c r="H150" s="36">
        <f>MAX(H149,G150)</f>
        <v>0.392857142857142847</v>
      </c>
      <c r="I150" s="36">
        <f>MAX(G150,I151)</f>
        <v>0.397727272727272698</v>
      </c>
      <c r="J150" s="0" t="str">
        <f>IF(G150&gt;A$1,G150-0.39,"")</f>
        <v/>
      </c>
      <c r="K150" s="54" t="str">
        <f>IF(H150&gt;H149,H150,"")</f>
        <v/>
      </c>
      <c r="L150" s="0" t="n">
        <v>1</v>
      </c>
      <c r="M150" s="0" t="n">
        <v>0</v>
      </c>
      <c r="N150" s="0" t="n">
        <v>0</v>
      </c>
      <c r="O150" s="0" t="n">
        <v>0</v>
      </c>
      <c r="V150" s="0">
        <f>(A150-C150)-$V$1*A150</f>
        <v>0.280000000000001137</v>
      </c>
    </row>
    <row r="151" spans="1:22">
      <c r="A151" s="0" t="n">
        <v>149</v>
      </c>
      <c r="B151" s="3" t="b">
        <f>OR(L151:U151)</f>
        <v>0</v>
      </c>
      <c r="C151" s="0">
        <f>C150+OR($L151:N151)</f>
        <v>53</v>
      </c>
      <c r="D151" s="4">
        <f>B151+D150</f>
        <v>57</v>
      </c>
      <c r="E151" s="4">
        <f>A151-C151</f>
        <v>96</v>
      </c>
      <c r="F151" s="4"/>
      <c r="G151" s="0">
        <f>D151/A151</f>
        <v>0.382550335570469802</v>
      </c>
      <c r="H151" s="36">
        <f>MAX(H150,G151)</f>
        <v>0.392857142857142847</v>
      </c>
      <c r="I151" s="36">
        <f>MAX(G151,I152)</f>
        <v>0.397727272727272698</v>
      </c>
      <c r="J151" s="0" t="str">
        <f>IF(G151&gt;A$1,G151-0.39,"")</f>
        <v/>
      </c>
      <c r="K151" s="54" t="str">
        <f>IF(H151&gt;H150,H151,"")</f>
        <v/>
      </c>
      <c r="L151" s="0" t="n">
        <v>0</v>
      </c>
      <c r="M151" s="0" t="n">
        <v>0</v>
      </c>
      <c r="N151" s="0" t="n">
        <v>0</v>
      </c>
      <c r="O151" s="0" t="n">
        <v>0</v>
      </c>
      <c r="V151" s="0">
        <f>(A151-C151)-$V$1*A151</f>
        <v>0.640000000000000568</v>
      </c>
    </row>
    <row r="152" spans="1:22">
      <c r="A152" s="0" t="n">
        <v>150</v>
      </c>
      <c r="B152" s="3" t="b">
        <f>OR(L152:U152)</f>
        <v>1</v>
      </c>
      <c r="C152" s="0">
        <f>C151+OR($L152:N152)</f>
        <v>54</v>
      </c>
      <c r="D152" s="4">
        <f>B152+D151</f>
        <v>58</v>
      </c>
      <c r="E152" s="4">
        <f>A152-C152</f>
        <v>96</v>
      </c>
      <c r="F152" s="4"/>
      <c r="G152" s="0">
        <f>D152/A152</f>
        <v>0.386666666666666679</v>
      </c>
      <c r="H152" s="36">
        <f>MAX(H151,G152)</f>
        <v>0.392857142857142847</v>
      </c>
      <c r="I152" s="36">
        <f>MAX(G152,I153)</f>
        <v>0.397727272727272698</v>
      </c>
      <c r="J152" s="0" t="str">
        <f>IF(G152&gt;A$1,G152-0.39,"")</f>
        <v/>
      </c>
      <c r="K152" s="54" t="str">
        <f>IF(H152&gt;H151,H152,"")</f>
        <v/>
      </c>
      <c r="L152" s="0" t="n">
        <v>0</v>
      </c>
      <c r="M152" s="0" t="n">
        <v>0</v>
      </c>
      <c r="N152" s="0" t="n">
        <v>1</v>
      </c>
      <c r="O152" s="0" t="n">
        <v>0</v>
      </c>
      <c r="V152" s="0">
        <f>(A152-C152)-$V$1*A152</f>
        <v>0</v>
      </c>
    </row>
    <row r="153" spans="1:22">
      <c r="A153" s="0" t="n">
        <v>151</v>
      </c>
      <c r="B153" s="3" t="b">
        <f>OR(L153:U153)</f>
        <v>0</v>
      </c>
      <c r="C153" s="0">
        <f>C152+OR($L153:N153)</f>
        <v>54</v>
      </c>
      <c r="D153" s="4">
        <f>B153+D152</f>
        <v>58</v>
      </c>
      <c r="E153" s="4">
        <f>A153-C153</f>
        <v>97</v>
      </c>
      <c r="F153" s="4"/>
      <c r="G153" s="0">
        <f>D153/A153</f>
        <v>0.38410596026490067</v>
      </c>
      <c r="H153" s="36">
        <f>MAX(H152,G153)</f>
        <v>0.392857142857142847</v>
      </c>
      <c r="I153" s="36">
        <f>MAX(G153,I154)</f>
        <v>0.397727272727272698</v>
      </c>
      <c r="J153" s="0" t="str">
        <f>IF(G153&gt;A$1,G153-0.39,"")</f>
        <v/>
      </c>
      <c r="K153" s="54" t="str">
        <f>IF(H153&gt;H152,H153,"")</f>
        <v/>
      </c>
      <c r="L153" s="0" t="n">
        <v>0</v>
      </c>
      <c r="M153" s="0" t="n">
        <v>0</v>
      </c>
      <c r="N153" s="0" t="n">
        <v>0</v>
      </c>
      <c r="O153" s="0" t="n">
        <v>0</v>
      </c>
      <c r="V153" s="0">
        <f>(A153-C153)-$V$1*A153</f>
        <v>0.359999999999999432</v>
      </c>
    </row>
    <row r="154" spans="1:22">
      <c r="A154" s="0" t="n">
        <v>152</v>
      </c>
      <c r="B154" s="3" t="b">
        <f>OR(L154:U154)</f>
        <v>1</v>
      </c>
      <c r="C154" s="0">
        <f>C153+OR($L154:N154)</f>
        <v>55</v>
      </c>
      <c r="D154" s="4">
        <f>B154+D153</f>
        <v>59</v>
      </c>
      <c r="E154" s="4">
        <f>A154-C154</f>
        <v>97</v>
      </c>
      <c r="F154" s="4"/>
      <c r="G154" s="0">
        <f>D154/A154</f>
        <v>0.388157894736842088</v>
      </c>
      <c r="H154" s="36">
        <f>MAX(H153,G154)</f>
        <v>0.392857142857142847</v>
      </c>
      <c r="I154" s="36">
        <f>MAX(G154,I155)</f>
        <v>0.397727272727272698</v>
      </c>
      <c r="J154" s="0" t="str">
        <f>IF(G154&gt;A$1,G154-0.39,"")</f>
        <v/>
      </c>
      <c r="K154" s="54" t="str">
        <f>IF(H154&gt;H153,H154,"")</f>
        <v/>
      </c>
      <c r="L154" s="0" t="n">
        <v>1</v>
      </c>
      <c r="M154" s="0" t="n">
        <v>0</v>
      </c>
      <c r="N154" s="0" t="n">
        <v>0</v>
      </c>
      <c r="O154" s="0" t="n">
        <v>0</v>
      </c>
      <c r="V154" s="0">
        <f>(A154-C154)-$V$1*A154</f>
        <v>-0.280000000000001137</v>
      </c>
    </row>
    <row r="155" spans="1:22">
      <c r="A155" s="0" t="n">
        <v>153</v>
      </c>
      <c r="B155" s="3" t="b">
        <f>OR(L155:U155)</f>
        <v>1</v>
      </c>
      <c r="C155" s="0">
        <f>C154+OR($L155:N155)</f>
        <v>56</v>
      </c>
      <c r="D155" s="4">
        <f>B155+D154</f>
        <v>60</v>
      </c>
      <c r="E155" s="4">
        <f>A155-C155</f>
        <v>97</v>
      </c>
      <c r="F155" s="4"/>
      <c r="G155" s="0">
        <f>D155/A155</f>
        <v>0.392156862745098032</v>
      </c>
      <c r="H155" s="36">
        <f>MAX(H154,G155)</f>
        <v>0.392857142857142847</v>
      </c>
      <c r="I155" s="36">
        <f>MAX(G155,I156)</f>
        <v>0.397727272727272698</v>
      </c>
      <c r="J155" s="0" t="str">
        <f>IF(G155&gt;A$1,G155-0.39,"")</f>
        <v/>
      </c>
      <c r="K155" s="54" t="str">
        <f>IF(H155&gt;H154,H155,"")</f>
        <v/>
      </c>
      <c r="L155" s="0" t="n">
        <v>0</v>
      </c>
      <c r="M155" s="0" t="n">
        <v>1</v>
      </c>
      <c r="N155" s="0" t="n">
        <v>0</v>
      </c>
      <c r="O155" s="0" t="n">
        <v>0</v>
      </c>
      <c r="V155" s="0">
        <f>(A155-C155)-$V$1*A155</f>
        <v>-0.920000000000001705</v>
      </c>
    </row>
    <row r="156" spans="1:22">
      <c r="A156" s="0" t="n">
        <v>154</v>
      </c>
      <c r="B156" s="3" t="b">
        <f>OR(L156:U156)</f>
        <v>0</v>
      </c>
      <c r="C156" s="0">
        <f>C155+OR($L156:N156)</f>
        <v>56</v>
      </c>
      <c r="D156" s="4">
        <f>B156+D155</f>
        <v>60</v>
      </c>
      <c r="E156" s="4">
        <f>A156-C156</f>
        <v>98</v>
      </c>
      <c r="F156" s="4"/>
      <c r="G156" s="0">
        <f>D156/A156</f>
        <v>0.389610389610389607</v>
      </c>
      <c r="H156" s="36">
        <f>MAX(H155,G156)</f>
        <v>0.392857142857142847</v>
      </c>
      <c r="I156" s="36">
        <f>MAX(G156,I157)</f>
        <v>0.397727272727272698</v>
      </c>
      <c r="J156" s="0" t="str">
        <f>IF(G156&gt;A$1,G156-0.39,"")</f>
        <v/>
      </c>
      <c r="K156" s="54" t="str">
        <f>IF(H156&gt;H155,H156,"")</f>
        <v/>
      </c>
      <c r="L156" s="0" t="n">
        <v>0</v>
      </c>
      <c r="M156" s="0" t="n">
        <v>0</v>
      </c>
      <c r="N156" s="0" t="n">
        <v>0</v>
      </c>
      <c r="O156" s="0" t="n">
        <v>0</v>
      </c>
      <c r="V156" s="0">
        <f>(A156-C156)-$V$1*A156</f>
        <v>-0.560000000000002274</v>
      </c>
    </row>
    <row r="157" spans="1:22">
      <c r="A157" s="0" t="n">
        <v>155</v>
      </c>
      <c r="B157" s="3" t="b">
        <f>OR(L157:U157)</f>
        <v>0</v>
      </c>
      <c r="C157" s="0">
        <f>C156+OR($L157:N157)</f>
        <v>56</v>
      </c>
      <c r="D157" s="4">
        <f>B157+D156</f>
        <v>60</v>
      </c>
      <c r="E157" s="4">
        <f>A157-C157</f>
        <v>99</v>
      </c>
      <c r="F157" s="4"/>
      <c r="G157" s="0">
        <f>D157/A157</f>
        <v>0.387096774193548399</v>
      </c>
      <c r="H157" s="36">
        <f>MAX(H156,G157)</f>
        <v>0.392857142857142847</v>
      </c>
      <c r="I157" s="36">
        <f>MAX(G157,I158)</f>
        <v>0.397727272727272698</v>
      </c>
      <c r="J157" s="0" t="str">
        <f>IF(G157&gt;A$1,G157-0.39,"")</f>
        <v/>
      </c>
      <c r="K157" s="54" t="str">
        <f>IF(H157&gt;H156,H157,"")</f>
        <v/>
      </c>
      <c r="L157" s="0" t="n">
        <v>0</v>
      </c>
      <c r="M157" s="0" t="n">
        <v>0</v>
      </c>
      <c r="N157" s="0" t="n">
        <v>0</v>
      </c>
      <c r="O157" s="0" t="n">
        <v>0</v>
      </c>
      <c r="V157" s="0">
        <f>(A157-C157)-$V$1*A157</f>
        <v>-0.200000000000002842</v>
      </c>
    </row>
    <row r="158" spans="1:22">
      <c r="A158" s="0" t="n">
        <v>156</v>
      </c>
      <c r="B158" s="3" t="b">
        <f>OR(L158:U158)</f>
        <v>1</v>
      </c>
      <c r="C158" s="0">
        <f>C157+OR($L158:N158)</f>
        <v>57</v>
      </c>
      <c r="D158" s="4">
        <f>B158+D157</f>
        <v>61</v>
      </c>
      <c r="E158" s="4">
        <f>A158-C158</f>
        <v>99</v>
      </c>
      <c r="F158" s="4"/>
      <c r="G158" s="0">
        <f>D158/A158</f>
        <v>0.391025641025641022</v>
      </c>
      <c r="H158" s="36">
        <f>MAX(H157,G158)</f>
        <v>0.392857142857142847</v>
      </c>
      <c r="I158" s="36">
        <f>MAX(G158,I159)</f>
        <v>0.397727272727272698</v>
      </c>
      <c r="J158" s="0" t="str">
        <f>IF(G158&gt;A$1,G158-0.39,"")</f>
        <v/>
      </c>
      <c r="K158" s="54" t="str">
        <f>IF(H158&gt;H157,H158,"")</f>
        <v/>
      </c>
      <c r="L158" s="0" t="n">
        <v>1</v>
      </c>
      <c r="M158" s="0" t="n">
        <v>0</v>
      </c>
      <c r="N158" s="0" t="n">
        <v>0</v>
      </c>
      <c r="O158" s="0" t="n">
        <v>0</v>
      </c>
      <c r="V158" s="0">
        <f>(A158-C158)-$V$1*A158</f>
        <v>-0.840000000000003411</v>
      </c>
    </row>
    <row r="159" spans="1:22">
      <c r="A159" s="0" t="n">
        <v>157</v>
      </c>
      <c r="B159" s="3" t="b">
        <f>OR(L159:U159)</f>
        <v>0</v>
      </c>
      <c r="C159" s="0">
        <f>C158+OR($L159:N159)</f>
        <v>57</v>
      </c>
      <c r="D159" s="4">
        <f>B159+D158</f>
        <v>61</v>
      </c>
      <c r="E159" s="4">
        <f>A159-C159</f>
        <v>100</v>
      </c>
      <c r="F159" s="4"/>
      <c r="G159" s="0">
        <f>D159/A159</f>
        <v>0.388535031847133805</v>
      </c>
      <c r="H159" s="36">
        <f>MAX(H158,G159)</f>
        <v>0.392857142857142847</v>
      </c>
      <c r="I159" s="36">
        <f>MAX(G159,I160)</f>
        <v>0.397727272727272698</v>
      </c>
      <c r="J159" s="0" t="str">
        <f>IF(G159&gt;A$1,G159-0.39,"")</f>
        <v/>
      </c>
      <c r="K159" s="54" t="str">
        <f>IF(H159&gt;H158,H159,"")</f>
        <v/>
      </c>
      <c r="L159" s="0" t="n">
        <v>0</v>
      </c>
      <c r="M159" s="0" t="n">
        <v>0</v>
      </c>
      <c r="N159" s="0" t="n">
        <v>0</v>
      </c>
      <c r="O159" s="0" t="n">
        <v>0</v>
      </c>
      <c r="V159" s="0">
        <f>(A159-C159)-$V$1*A159</f>
        <v>-0.480000000000003979</v>
      </c>
    </row>
    <row r="160" spans="1:22">
      <c r="A160" s="0" t="n">
        <v>158</v>
      </c>
      <c r="B160" s="3" t="b">
        <f>OR(L160:U160)</f>
        <v>0</v>
      </c>
      <c r="C160" s="0">
        <f>C159+OR($L160:N160)</f>
        <v>57</v>
      </c>
      <c r="D160" s="4">
        <f>B160+D159</f>
        <v>61</v>
      </c>
      <c r="E160" s="4">
        <f>A160-C160</f>
        <v>101</v>
      </c>
      <c r="F160" s="4"/>
      <c r="G160" s="0">
        <f>D160/A160</f>
        <v>0.386075949367088622</v>
      </c>
      <c r="H160" s="36">
        <f>MAX(H159,G160)</f>
        <v>0.392857142857142847</v>
      </c>
      <c r="I160" s="36">
        <f>MAX(G160,I161)</f>
        <v>0.397727272727272698</v>
      </c>
      <c r="J160" s="0" t="str">
        <f>IF(G160&gt;A$1,G160-0.39,"")</f>
        <v/>
      </c>
      <c r="K160" s="54" t="str">
        <f>IF(H160&gt;H159,H160,"")</f>
        <v/>
      </c>
      <c r="L160" s="0" t="n">
        <v>0</v>
      </c>
      <c r="M160" s="0" t="n">
        <v>0</v>
      </c>
      <c r="N160" s="0" t="n">
        <v>0</v>
      </c>
      <c r="O160" s="0" t="n">
        <v>0</v>
      </c>
      <c r="P160" s="0" t="n">
        <v>0</v>
      </c>
      <c r="V160" s="0">
        <f>(A160-C160)-$V$1*A160</f>
        <v>-0.120000000000004547</v>
      </c>
    </row>
    <row r="161" spans="1:22">
      <c r="A161" s="0" t="n">
        <v>159</v>
      </c>
      <c r="B161" s="3" t="b">
        <f>OR(L161:U161)</f>
        <v>0</v>
      </c>
      <c r="C161" s="0">
        <f>C160+OR($L161:N161)</f>
        <v>57</v>
      </c>
      <c r="D161" s="4">
        <f>B161+D160</f>
        <v>61</v>
      </c>
      <c r="E161" s="4">
        <f>A161-C161</f>
        <v>102</v>
      </c>
      <c r="F161" s="4"/>
      <c r="G161" s="0">
        <f>D161/A161</f>
        <v>0.383647798742138413</v>
      </c>
      <c r="H161" s="36">
        <f>MAX(H160,G161)</f>
        <v>0.392857142857142847</v>
      </c>
      <c r="I161" s="36">
        <f>MAX(G161,I162)</f>
        <v>0.397727272727272698</v>
      </c>
      <c r="J161" s="0" t="str">
        <f>IF(G161&gt;A$1,G161-0.39,"")</f>
        <v/>
      </c>
      <c r="K161" s="54" t="str">
        <f>IF(H161&gt;H160,H161,"")</f>
        <v/>
      </c>
      <c r="L161" s="0" t="n">
        <v>0</v>
      </c>
      <c r="M161" s="0" t="n">
        <v>0</v>
      </c>
      <c r="N161" s="0" t="n">
        <v>0</v>
      </c>
      <c r="O161" s="0" t="n">
        <v>0</v>
      </c>
      <c r="V161" s="0">
        <f>(A161-C161)-$V$1*A161</f>
        <v>0.239999999999994884</v>
      </c>
    </row>
    <row r="162" spans="1:22">
      <c r="A162" s="0" t="n">
        <v>160</v>
      </c>
      <c r="B162" s="3" t="b">
        <f>OR(L162:U162)</f>
        <v>1</v>
      </c>
      <c r="C162" s="0">
        <f>C161+OR($L162:N162)</f>
        <v>58</v>
      </c>
      <c r="D162" s="4">
        <f>B162+D161</f>
        <v>62</v>
      </c>
      <c r="E162" s="4">
        <f>A162-C162</f>
        <v>102</v>
      </c>
      <c r="F162" s="4"/>
      <c r="G162" s="0">
        <f>D162/A162</f>
        <v>0.3875</v>
      </c>
      <c r="H162" s="36">
        <f>MAX(H161,G162)</f>
        <v>0.392857142857142847</v>
      </c>
      <c r="I162" s="36">
        <f>MAX(G162,I163)</f>
        <v>0.397727272727272698</v>
      </c>
      <c r="J162" s="0" t="str">
        <f>IF(G162&gt;A$1,G162-0.39,"")</f>
        <v/>
      </c>
      <c r="K162" s="54" t="str">
        <f>IF(H162&gt;H161,H162,"")</f>
        <v/>
      </c>
      <c r="L162" s="0" t="n">
        <v>1</v>
      </c>
      <c r="M162" s="0" t="n">
        <v>0</v>
      </c>
      <c r="N162" s="0" t="n">
        <v>0</v>
      </c>
      <c r="O162" s="0" t="n">
        <v>0</v>
      </c>
      <c r="V162" s="0">
        <f>(A162-C162)-$V$1*A162</f>
        <v>-0.400000000000005684</v>
      </c>
    </row>
    <row r="163" spans="1:22">
      <c r="A163" s="0" t="n">
        <v>161</v>
      </c>
      <c r="B163" s="3" t="b">
        <f>OR(L163:U163)</f>
        <v>0</v>
      </c>
      <c r="C163" s="0">
        <f>C162+OR($L163:N163)</f>
        <v>58</v>
      </c>
      <c r="D163" s="4">
        <f>B163+D162</f>
        <v>62</v>
      </c>
      <c r="E163" s="4">
        <f>A163-C163</f>
        <v>103</v>
      </c>
      <c r="F163" s="4"/>
      <c r="G163" s="0">
        <f>D163/A163</f>
        <v>0.385093167701863379</v>
      </c>
      <c r="H163" s="36">
        <f>MAX(H162,G163)</f>
        <v>0.392857142857142847</v>
      </c>
      <c r="I163" s="36">
        <f>MAX(G163,I164)</f>
        <v>0.397727272727272698</v>
      </c>
      <c r="J163" s="0" t="str">
        <f>IF(G163&gt;A$1,G163-0.39,"")</f>
        <v/>
      </c>
      <c r="K163" s="54" t="str">
        <f>IF(H163&gt;H162,H163,"")</f>
        <v/>
      </c>
      <c r="L163" s="0" t="n">
        <v>0</v>
      </c>
      <c r="M163" s="0" t="n">
        <v>0</v>
      </c>
      <c r="N163" s="0" t="n">
        <v>0</v>
      </c>
      <c r="O163" s="0" t="n">
        <v>0</v>
      </c>
      <c r="V163" s="0">
        <f>(A163-C163)-$V$1*A163</f>
        <v>-0.0400000000000062528</v>
      </c>
    </row>
    <row r="164" spans="1:22">
      <c r="A164" s="0" t="n">
        <v>162</v>
      </c>
      <c r="B164" s="3" t="b">
        <f>OR(L164:U164)</f>
        <v>1</v>
      </c>
      <c r="C164" s="0">
        <f>C163+OR($L164:N164)</f>
        <v>59</v>
      </c>
      <c r="D164" s="4">
        <f>B164+D163</f>
        <v>63</v>
      </c>
      <c r="E164" s="4">
        <f>A164-C164</f>
        <v>103</v>
      </c>
      <c r="F164" s="4"/>
      <c r="G164" s="0">
        <f>D164/A164</f>
        <v>0.388888888888888893</v>
      </c>
      <c r="H164" s="36">
        <f>MAX(H163,G164)</f>
        <v>0.392857142857142847</v>
      </c>
      <c r="I164" s="36">
        <f>MAX(G164,I165)</f>
        <v>0.397727272727272698</v>
      </c>
      <c r="J164" s="0" t="str">
        <f>IF(G164&gt;A$1,G164-0.39,"")</f>
        <v/>
      </c>
      <c r="K164" s="54" t="str">
        <f>IF(H164&gt;H163,H164,"")</f>
        <v/>
      </c>
      <c r="L164" s="0" t="n">
        <v>0</v>
      </c>
      <c r="M164" s="0" t="n">
        <v>1</v>
      </c>
      <c r="N164" s="0" t="n">
        <v>0</v>
      </c>
      <c r="O164" s="0" t="n">
        <v>0</v>
      </c>
      <c r="V164" s="0">
        <f>(A164-C164)-$V$1*A164</f>
        <v>-0.680000000000006821</v>
      </c>
    </row>
    <row r="165" spans="1:22">
      <c r="A165" s="0" t="n">
        <v>163</v>
      </c>
      <c r="B165" s="3" t="b">
        <f>OR(L165:U165)</f>
        <v>0</v>
      </c>
      <c r="C165" s="0">
        <f>C164+OR($L165:N165)</f>
        <v>59</v>
      </c>
      <c r="D165" s="4">
        <f>B165+D164</f>
        <v>63</v>
      </c>
      <c r="E165" s="4">
        <f>A165-C165</f>
        <v>104</v>
      </c>
      <c r="F165" s="4"/>
      <c r="G165" s="0">
        <f>D165/A165</f>
        <v>0.386503067484662566</v>
      </c>
      <c r="H165" s="36">
        <f>MAX(H164,G165)</f>
        <v>0.392857142857142847</v>
      </c>
      <c r="I165" s="36">
        <f>MAX(G165,I166)</f>
        <v>0.397727272727272698</v>
      </c>
      <c r="J165" s="0" t="str">
        <f>IF(G165&gt;A$1,G165-0.39,"")</f>
        <v/>
      </c>
      <c r="K165" s="54" t="str">
        <f>IF(H165&gt;H164,H165,"")</f>
        <v/>
      </c>
      <c r="L165" s="0" t="n">
        <v>0</v>
      </c>
      <c r="M165" s="0" t="n">
        <v>0</v>
      </c>
      <c r="N165" s="0" t="n">
        <v>0</v>
      </c>
      <c r="O165" s="0" t="n">
        <v>0</v>
      </c>
      <c r="Q165" s="0" t="n">
        <v>0</v>
      </c>
      <c r="R165" s="0" t="n">
        <v>0</v>
      </c>
      <c r="S165" s="0" t="n">
        <v>0</v>
      </c>
      <c r="T165" s="0" t="n">
        <v>0</v>
      </c>
      <c r="V165" s="0">
        <f>(A165-C165)-$V$1*A165</f>
        <v>-0.319999999999993179</v>
      </c>
    </row>
    <row r="166" spans="1:22">
      <c r="A166" s="0" t="n">
        <v>164</v>
      </c>
      <c r="B166" s="3" t="b">
        <f>OR(L166:U166)</f>
        <v>1</v>
      </c>
      <c r="C166" s="0">
        <f>C165+OR($L166:N166)</f>
        <v>60</v>
      </c>
      <c r="D166" s="4">
        <f>B166+D165</f>
        <v>64</v>
      </c>
      <c r="E166" s="4">
        <f>A166-C166</f>
        <v>104</v>
      </c>
      <c r="F166" s="4"/>
      <c r="G166" s="0">
        <f>D166/A166</f>
        <v>0.390243902439024382</v>
      </c>
      <c r="H166" s="36">
        <f>MAX(H165,G166)</f>
        <v>0.392857142857142847</v>
      </c>
      <c r="I166" s="36">
        <f>MAX(G166,I167)</f>
        <v>0.397727272727272698</v>
      </c>
      <c r="J166" s="0" t="str">
        <f>IF(G166&gt;A$1,G166-0.39,"")</f>
        <v/>
      </c>
      <c r="K166" s="54" t="str">
        <f>IF(H166&gt;H165,H166,"")</f>
        <v/>
      </c>
      <c r="L166" s="0" t="n">
        <v>1</v>
      </c>
      <c r="M166" s="0" t="n">
        <v>0</v>
      </c>
      <c r="N166" s="0" t="n">
        <v>0</v>
      </c>
      <c r="O166" s="0" t="n">
        <v>0</v>
      </c>
      <c r="V166" s="0">
        <f>(A166-C166)-$V$1*A166</f>
        <v>-0.959999999999993747</v>
      </c>
    </row>
    <row r="167" spans="1:22">
      <c r="A167" s="0" t="n">
        <v>165</v>
      </c>
      <c r="B167" s="3" t="b">
        <f>OR(L167:U167)</f>
        <v>0</v>
      </c>
      <c r="C167" s="0">
        <f>C166+OR($L167:N167)</f>
        <v>60</v>
      </c>
      <c r="D167" s="4">
        <f>B167+D166</f>
        <v>64</v>
      </c>
      <c r="E167" s="4">
        <f>A167-C167</f>
        <v>105</v>
      </c>
      <c r="F167" s="4"/>
      <c r="G167" s="0">
        <f>D167/A167</f>
        <v>0.38787878787878789</v>
      </c>
      <c r="H167" s="36">
        <f>MAX(H166,G167)</f>
        <v>0.392857142857142847</v>
      </c>
      <c r="I167" s="36">
        <f>MAX(G167,I168)</f>
        <v>0.397727272727272698</v>
      </c>
      <c r="J167" s="0" t="str">
        <f>IF(G167&gt;A$1,G167-0.39,"")</f>
        <v/>
      </c>
      <c r="K167" s="54" t="str">
        <f>IF(H167&gt;H166,H167,"")</f>
        <v/>
      </c>
      <c r="L167" s="0" t="n">
        <v>0</v>
      </c>
      <c r="M167" s="0" t="n">
        <v>0</v>
      </c>
      <c r="N167" s="0" t="n">
        <v>0</v>
      </c>
      <c r="O167" s="0" t="n">
        <v>0</v>
      </c>
      <c r="V167" s="0">
        <f>(A167-C167)-$V$1*A167</f>
        <v>-0.599999999999994316</v>
      </c>
    </row>
    <row r="168" spans="1:22">
      <c r="A168" s="0" t="n">
        <v>166</v>
      </c>
      <c r="B168" s="3" t="b">
        <f>OR(L168:U168)</f>
        <v>0</v>
      </c>
      <c r="C168" s="0">
        <f>C167+OR($L168:N168)</f>
        <v>60</v>
      </c>
      <c r="D168" s="4">
        <f>B168+D167</f>
        <v>64</v>
      </c>
      <c r="E168" s="4">
        <f>A168-C168</f>
        <v>106</v>
      </c>
      <c r="F168" s="4"/>
      <c r="G168" s="0">
        <f>D168/A168</f>
        <v>0.385542168674698793</v>
      </c>
      <c r="H168" s="36">
        <f>MAX(H167,G168)</f>
        <v>0.392857142857142847</v>
      </c>
      <c r="I168" s="36">
        <f>MAX(G168,I169)</f>
        <v>0.397727272727272698</v>
      </c>
      <c r="J168" s="0" t="str">
        <f>IF(G168&gt;A$1,G168-0.39,"")</f>
        <v/>
      </c>
      <c r="K168" s="54" t="str">
        <f>IF(H168&gt;H167,H168,"")</f>
        <v/>
      </c>
      <c r="L168" s="0" t="n">
        <v>0</v>
      </c>
      <c r="M168" s="0" t="n">
        <v>0</v>
      </c>
      <c r="N168" s="0" t="n">
        <v>0</v>
      </c>
      <c r="O168" s="0" t="n">
        <v>0</v>
      </c>
      <c r="V168" s="0">
        <f>(A168-C168)-$V$1*A168</f>
        <v>-0.239999999999994884</v>
      </c>
    </row>
    <row r="169" spans="1:22">
      <c r="A169" s="0" t="n">
        <v>167</v>
      </c>
      <c r="B169" s="3" t="b">
        <f>OR(L169:U169)</f>
        <v>0</v>
      </c>
      <c r="C169" s="0">
        <f>C168+OR($L169:N169)</f>
        <v>60</v>
      </c>
      <c r="D169" s="4">
        <f>B169+D168</f>
        <v>64</v>
      </c>
      <c r="E169" s="4">
        <f>A169-C169</f>
        <v>107</v>
      </c>
      <c r="F169" s="4"/>
      <c r="G169" s="0">
        <f>D169/A169</f>
        <v>0.383233532934131738</v>
      </c>
      <c r="H169" s="36">
        <f>MAX(H168,G169)</f>
        <v>0.392857142857142847</v>
      </c>
      <c r="I169" s="36">
        <f>MAX(G169,I170)</f>
        <v>0.397727272727272698</v>
      </c>
      <c r="J169" s="0" t="str">
        <f>IF(G169&gt;A$1,G169-0.39,"")</f>
        <v/>
      </c>
      <c r="K169" s="54" t="str">
        <f>IF(H169&gt;H168,H169,"")</f>
        <v/>
      </c>
      <c r="L169" s="0" t="n">
        <v>0</v>
      </c>
      <c r="M169" s="0" t="n">
        <v>0</v>
      </c>
      <c r="N169" s="0" t="n">
        <v>0</v>
      </c>
      <c r="O169" s="0" t="n">
        <v>0</v>
      </c>
      <c r="V169" s="0">
        <f>(A169-C169)-$V$1*A169</f>
        <v>0.120000000000004547</v>
      </c>
    </row>
    <row r="170" spans="1:22">
      <c r="A170" s="0" t="n">
        <v>168</v>
      </c>
      <c r="B170" s="3" t="b">
        <f>OR(L170:U170)</f>
        <v>1</v>
      </c>
      <c r="C170" s="0">
        <f>C169+OR($L170:N170)</f>
        <v>61</v>
      </c>
      <c r="D170" s="4">
        <f>B170+D169</f>
        <v>65</v>
      </c>
      <c r="E170" s="4">
        <f>A170-C170</f>
        <v>107</v>
      </c>
      <c r="F170" s="4"/>
      <c r="G170" s="0">
        <f>D170/A170</f>
        <v>0.386904761904761898</v>
      </c>
      <c r="H170" s="36">
        <f>MAX(H169,G170)</f>
        <v>0.392857142857142847</v>
      </c>
      <c r="I170" s="36">
        <f>MAX(G170,I171)</f>
        <v>0.397727272727272698</v>
      </c>
      <c r="J170" s="0" t="str">
        <f>IF(G170&gt;A$1,G170-0.39,"")</f>
        <v/>
      </c>
      <c r="K170" s="54" t="str">
        <f>IF(H170&gt;H169,H170,"")</f>
        <v/>
      </c>
      <c r="L170" s="0" t="n">
        <v>1</v>
      </c>
      <c r="M170" s="0" t="n">
        <v>0</v>
      </c>
      <c r="N170" s="0" t="n">
        <v>0</v>
      </c>
      <c r="O170" s="0" t="n">
        <v>0</v>
      </c>
      <c r="V170" s="0">
        <f>(A170-C170)-$V$1*A170</f>
        <v>-0.519999999999996021</v>
      </c>
    </row>
    <row r="171" spans="1:22">
      <c r="A171" s="0" t="n">
        <v>169</v>
      </c>
      <c r="B171" s="3" t="b">
        <f>OR(L171:U171)</f>
        <v>1</v>
      </c>
      <c r="C171" s="0">
        <f>C170+OR($L171:N171)</f>
        <v>61</v>
      </c>
      <c r="D171" s="4">
        <f>B171+D170</f>
        <v>66</v>
      </c>
      <c r="E171" s="4">
        <f>A171-C171</f>
        <v>108</v>
      </c>
      <c r="F171" s="4"/>
      <c r="G171" s="0">
        <f>D171/A171</f>
        <v>0.390532544378698212</v>
      </c>
      <c r="H171" s="36">
        <f>MAX(H170,G171)</f>
        <v>0.392857142857142847</v>
      </c>
      <c r="I171" s="36">
        <f>MAX(G171,I172)</f>
        <v>0.397727272727272698</v>
      </c>
      <c r="J171" s="0" t="str">
        <f>IF(G171&gt;A$1,G171-0.39,"")</f>
        <v/>
      </c>
      <c r="K171" s="54" t="str">
        <f>IF(H171&gt;H170,H171,"")</f>
        <v/>
      </c>
      <c r="L171" s="0" t="n">
        <v>0</v>
      </c>
      <c r="M171" s="0" t="n">
        <v>0</v>
      </c>
      <c r="N171" s="0" t="n">
        <v>0</v>
      </c>
      <c r="O171" s="0" t="n">
        <v>0</v>
      </c>
      <c r="Q171" s="0" t="n">
        <v>1</v>
      </c>
      <c r="V171" s="0">
        <f>(A171-C171)-$V$1*A171</f>
        <v>-0.159999999999996589</v>
      </c>
    </row>
    <row r="172" spans="1:22">
      <c r="A172" s="0" t="n">
        <v>170</v>
      </c>
      <c r="B172" s="3" t="b">
        <f>OR(L172:U172)</f>
        <v>0</v>
      </c>
      <c r="C172" s="0">
        <f>C171+OR($L172:N172)</f>
        <v>61</v>
      </c>
      <c r="D172" s="4">
        <f>B172+D171</f>
        <v>66</v>
      </c>
      <c r="E172" s="4">
        <f>A172-C172</f>
        <v>109</v>
      </c>
      <c r="F172" s="4"/>
      <c r="G172" s="0">
        <f>D172/A172</f>
        <v>0.388235294117647065</v>
      </c>
      <c r="H172" s="36">
        <f>MAX(H171,G172)</f>
        <v>0.392857142857142847</v>
      </c>
      <c r="I172" s="36">
        <f>MAX(G172,I173)</f>
        <v>0.397727272727272698</v>
      </c>
      <c r="J172" s="0" t="str">
        <f>IF(G172&gt;A$1,G172-0.39,"")</f>
        <v/>
      </c>
      <c r="K172" s="54" t="str">
        <f>IF(H172&gt;H171,H172,"")</f>
        <v/>
      </c>
      <c r="L172" s="0" t="n">
        <v>0</v>
      </c>
      <c r="M172" s="0" t="n">
        <v>0</v>
      </c>
      <c r="N172" s="0" t="n">
        <v>0</v>
      </c>
      <c r="O172" s="0" t="n">
        <v>0</v>
      </c>
      <c r="Q172" s="0" t="n">
        <v>0</v>
      </c>
      <c r="V172" s="0">
        <f>(A172-C172)-$V$1*A172</f>
        <v>0.200000000000002842</v>
      </c>
    </row>
    <row r="173" spans="1:22">
      <c r="A173" s="0" t="n">
        <v>171</v>
      </c>
      <c r="B173" s="3" t="b">
        <f>OR(L173:U173)</f>
        <v>1</v>
      </c>
      <c r="C173" s="0">
        <f>C172+OR($L173:N173)</f>
        <v>62</v>
      </c>
      <c r="D173" s="4">
        <f>B173+D172</f>
        <v>67</v>
      </c>
      <c r="E173" s="4">
        <f>A173-C173</f>
        <v>109</v>
      </c>
      <c r="F173" s="4"/>
      <c r="G173" s="0">
        <f>D173/A173</f>
        <v>0.391812865497076004</v>
      </c>
      <c r="H173" s="36">
        <f>MAX(H172,G173)</f>
        <v>0.392857142857142847</v>
      </c>
      <c r="I173" s="36">
        <f>MAX(G173,I174)</f>
        <v>0.397727272727272698</v>
      </c>
      <c r="J173" s="0" t="str">
        <f>IF(G173&gt;A$1,G173-0.39,"")</f>
        <v/>
      </c>
      <c r="K173" s="54" t="str">
        <f>IF(H173&gt;H172,H173,"")</f>
        <v/>
      </c>
      <c r="L173" s="0" t="n">
        <v>0</v>
      </c>
      <c r="M173" s="0" t="n">
        <v>1</v>
      </c>
      <c r="N173" s="0" t="n">
        <v>0</v>
      </c>
      <c r="O173" s="0" t="n">
        <v>0</v>
      </c>
      <c r="V173" s="0">
        <f>(A173-C173)-$V$1*A173</f>
        <v>-0.439999999999997726</v>
      </c>
    </row>
    <row r="174" spans="1:22">
      <c r="A174" s="0" t="n">
        <v>172</v>
      </c>
      <c r="B174" s="3" t="b">
        <f>OR(L174:U174)</f>
        <v>1</v>
      </c>
      <c r="C174" s="0">
        <f>C173+OR($L174:N174)</f>
        <v>63</v>
      </c>
      <c r="D174" s="4">
        <f>B174+D173</f>
        <v>68</v>
      </c>
      <c r="E174" s="4">
        <f>A174-C174</f>
        <v>109</v>
      </c>
      <c r="F174" s="4"/>
      <c r="G174" s="0">
        <f>D174/A174</f>
        <v>0.395348837209302317</v>
      </c>
      <c r="H174" s="36">
        <f>MAX(H173,G174)</f>
        <v>0.395348837209302317</v>
      </c>
      <c r="I174" s="36">
        <f>MAX(G174,I175)</f>
        <v>0.397727272727272698</v>
      </c>
      <c r="J174" s="0" t="str">
        <f>IF(G174&gt;A$1,G174-0.39,"")</f>
        <v/>
      </c>
      <c r="K174" s="54">
        <f>IF(H174&gt;H173,H174,"")</f>
        <v>0.395348837209302317</v>
      </c>
      <c r="L174" s="0" t="n">
        <v>1</v>
      </c>
      <c r="M174" s="0" t="n">
        <v>0</v>
      </c>
      <c r="N174" s="0" t="n">
        <v>0</v>
      </c>
      <c r="O174" s="0" t="n">
        <v>0</v>
      </c>
      <c r="V174" s="301">
        <f>(A174-C174)-$V$1*A174</f>
        <v>-1.07999999999999829</v>
      </c>
    </row>
    <row r="175" spans="1:22">
      <c r="A175" s="0" t="n">
        <v>173</v>
      </c>
      <c r="B175" s="3" t="b">
        <f>OR(L175:U175)</f>
        <v>0</v>
      </c>
      <c r="C175" s="0">
        <f>C174+OR($L175:N175)</f>
        <v>63</v>
      </c>
      <c r="D175" s="4">
        <f>B175+D174</f>
        <v>68</v>
      </c>
      <c r="E175" s="4">
        <f>A175-C175</f>
        <v>110</v>
      </c>
      <c r="F175" s="4"/>
      <c r="G175" s="0">
        <f>D175/A175</f>
        <v>0.393063583815028927</v>
      </c>
      <c r="H175" s="36">
        <f>MAX(H174,G175)</f>
        <v>0.395348837209302317</v>
      </c>
      <c r="I175" s="36">
        <f>MAX(G175,I176)</f>
        <v>0.397727272727272698</v>
      </c>
      <c r="J175" s="0" t="str">
        <f>IF(G175&gt;A$1,G175-0.39,"")</f>
        <v/>
      </c>
      <c r="K175" s="54" t="str">
        <f>IF(H175&gt;H174,H175,"")</f>
        <v/>
      </c>
      <c r="L175" s="0" t="n">
        <v>0</v>
      </c>
      <c r="M175" s="0" t="n">
        <v>0</v>
      </c>
      <c r="N175" s="0" t="n">
        <v>0</v>
      </c>
      <c r="O175" s="0" t="n">
        <v>0</v>
      </c>
      <c r="V175" s="0">
        <f>(A175-C175)-$V$1*A175</f>
        <v>-0.719999999999998863</v>
      </c>
    </row>
    <row r="176" spans="1:22">
      <c r="A176" s="0" t="n">
        <v>174</v>
      </c>
      <c r="B176" s="3" t="b">
        <f>OR(L176:U176)</f>
        <v>0</v>
      </c>
      <c r="C176" s="0">
        <f>C175+OR($L176:N176)</f>
        <v>63</v>
      </c>
      <c r="D176" s="4">
        <f>B176+D175</f>
        <v>68</v>
      </c>
      <c r="E176" s="4">
        <f>A176-C176</f>
        <v>111</v>
      </c>
      <c r="F176" s="4"/>
      <c r="G176" s="0">
        <f>D176/A176</f>
        <v>0.390804597701149437</v>
      </c>
      <c r="H176" s="36">
        <f>MAX(H175,G176)</f>
        <v>0.395348837209302317</v>
      </c>
      <c r="I176" s="36">
        <f>MAX(G176,I177)</f>
        <v>0.397727272727272698</v>
      </c>
      <c r="J176" s="0" t="str">
        <f>IF(G176&gt;A$1,G176-0.39,"")</f>
        <v/>
      </c>
      <c r="K176" s="54" t="str">
        <f>IF(H176&gt;H175,H176,"")</f>
        <v/>
      </c>
      <c r="L176" s="0" t="n">
        <v>0</v>
      </c>
      <c r="M176" s="0" t="n">
        <v>0</v>
      </c>
      <c r="N176" s="0" t="n">
        <v>0</v>
      </c>
      <c r="O176" s="0" t="n">
        <v>0</v>
      </c>
      <c r="V176" s="0">
        <f>(A176-C176)-$V$1*A176</f>
        <v>-0.359999999999999432</v>
      </c>
    </row>
    <row r="177" spans="1:22">
      <c r="A177" s="0" t="n">
        <v>175</v>
      </c>
      <c r="B177" s="3" t="b">
        <f>OR(L177:U177)</f>
        <v>1</v>
      </c>
      <c r="C177" s="0">
        <f>C176+OR($L177:N177)</f>
        <v>64</v>
      </c>
      <c r="D177" s="4">
        <f>B177+D176</f>
        <v>69</v>
      </c>
      <c r="E177" s="4">
        <f>A177-C177</f>
        <v>111</v>
      </c>
      <c r="F177" s="4"/>
      <c r="G177" s="0">
        <f>D177/A177</f>
        <v>0.394285714285714306</v>
      </c>
      <c r="H177" s="36">
        <f>MAX(H176,G177)</f>
        <v>0.395348837209302317</v>
      </c>
      <c r="I177" s="36">
        <f>MAX(G177,I178)</f>
        <v>0.397727272727272698</v>
      </c>
      <c r="J177" s="0" t="str">
        <f>IF(G177&gt;A$1,G177-0.39,"")</f>
        <v/>
      </c>
      <c r="K177" s="54" t="str">
        <f>IF(H177&gt;H176,H177,"")</f>
        <v/>
      </c>
      <c r="L177" s="0" t="n">
        <v>0</v>
      </c>
      <c r="M177" s="0" t="n">
        <v>0</v>
      </c>
      <c r="N177" s="0" t="n">
        <v>1</v>
      </c>
      <c r="O177" s="0" t="n">
        <v>0</v>
      </c>
      <c r="V177" s="0">
        <f>(A177-C177)-$V$1*A177</f>
        <v>-1</v>
      </c>
    </row>
    <row r="178" spans="1:22">
      <c r="A178" s="0" t="n">
        <v>176</v>
      </c>
      <c r="B178" s="3" t="b">
        <f>OR(L178:U178)</f>
        <v>1</v>
      </c>
      <c r="C178" s="0">
        <f>C177+OR($L178:N178)</f>
        <v>65</v>
      </c>
      <c r="D178" s="4">
        <f>B178+D177</f>
        <v>70</v>
      </c>
      <c r="E178" s="4">
        <f>A178-C178</f>
        <v>111</v>
      </c>
      <c r="F178" s="4"/>
      <c r="G178" s="0">
        <f>D178/A178</f>
        <v>0.397727272727272698</v>
      </c>
      <c r="H178" s="36">
        <f>MAX(H177,G178)</f>
        <v>0.397727272727272698</v>
      </c>
      <c r="I178" s="36">
        <f>MAX(G178,I179)</f>
        <v>0.397727272727272698</v>
      </c>
      <c r="J178" s="0" t="str">
        <f>IF(G178&gt;A$1,G178-0.39,"")</f>
        <v/>
      </c>
      <c r="K178" s="74">
        <f>IF(H178&gt;H177,H178,"")</f>
        <v>0.397727272727272698</v>
      </c>
      <c r="L178" s="0" t="n">
        <v>1</v>
      </c>
      <c r="M178" s="0" t="n">
        <v>0</v>
      </c>
      <c r="N178" s="0" t="n">
        <v>0</v>
      </c>
      <c r="O178" s="0" t="n">
        <v>0</v>
      </c>
      <c r="P178" s="0" t="n">
        <v>0</v>
      </c>
      <c r="V178" s="300">
        <f>(A178-C178)-$V$1*A178</f>
        <v>-1.64000000000000057</v>
      </c>
    </row>
    <row r="179" spans="1:22">
      <c r="A179" s="0" t="n">
        <v>177</v>
      </c>
      <c r="B179" s="3" t="b">
        <f>OR(L179:U179)</f>
        <v>0</v>
      </c>
      <c r="C179" s="0">
        <f>C178+OR($L179:N179)</f>
        <v>65</v>
      </c>
      <c r="D179" s="4">
        <f>B179+D178</f>
        <v>70</v>
      </c>
      <c r="E179" s="4">
        <f>A179-C179</f>
        <v>112</v>
      </c>
      <c r="F179" s="4"/>
      <c r="G179" s="0">
        <f>D179/A179</f>
        <v>0.395480225988700607</v>
      </c>
      <c r="H179" s="36">
        <f>MAX(H178,G179)</f>
        <v>0.397727272727272698</v>
      </c>
      <c r="I179" s="36">
        <f>MAX(G179,I180)</f>
        <v>0.397368421052631593</v>
      </c>
      <c r="J179" s="0" t="str">
        <f>IF(G179&gt;A$1,G179-0.39,"")</f>
        <v/>
      </c>
      <c r="K179" s="54" t="str">
        <f>IF(I179&gt;I180,I179,"")</f>
        <v/>
      </c>
      <c r="L179" s="0" t="n">
        <v>0</v>
      </c>
      <c r="M179" s="0" t="n">
        <v>0</v>
      </c>
      <c r="N179" s="0" t="n">
        <v>0</v>
      </c>
      <c r="O179" s="0" t="n">
        <v>0</v>
      </c>
      <c r="V179" s="0">
        <f>(A179-C179)-$V$1*A179</f>
        <v>-1.28000000000000114</v>
      </c>
    </row>
    <row r="180" spans="1:22">
      <c r="A180" s="0" t="n">
        <v>178</v>
      </c>
      <c r="B180" s="3" t="b">
        <f>OR(L180:U180)</f>
        <v>0</v>
      </c>
      <c r="C180" s="0">
        <f>C179+OR($L180:N180)</f>
        <v>65</v>
      </c>
      <c r="D180" s="4">
        <f>B180+D179</f>
        <v>70</v>
      </c>
      <c r="E180" s="4">
        <f>A180-C180</f>
        <v>113</v>
      </c>
      <c r="F180" s="4"/>
      <c r="G180" s="0">
        <f>D180/A180</f>
        <v>0.393258426966292163</v>
      </c>
      <c r="H180" s="36">
        <f>MAX(H179,G180)</f>
        <v>0.397727272727272698</v>
      </c>
      <c r="I180" s="36">
        <f>MAX(G180,I181)</f>
        <v>0.397368421052631593</v>
      </c>
      <c r="J180" s="0" t="str">
        <f>IF(G180&gt;A$1,G180-0.39,"")</f>
        <v/>
      </c>
      <c r="K180" s="54" t="str">
        <f>IF(I180&gt;I181,I180,"")</f>
        <v/>
      </c>
      <c r="L180" s="0" t="n">
        <v>0</v>
      </c>
      <c r="M180" s="0" t="n">
        <v>0</v>
      </c>
      <c r="N180" s="0" t="n">
        <v>0</v>
      </c>
      <c r="O180" s="0" t="n">
        <v>0</v>
      </c>
      <c r="V180" s="0">
        <f>(A180-C180)-$V$1*A180</f>
        <v>-0.920000000000001705</v>
      </c>
    </row>
    <row r="181" spans="1:22">
      <c r="A181" s="0" t="n">
        <v>179</v>
      </c>
      <c r="B181" s="3" t="b">
        <f>OR(L181:U181)</f>
        <v>0</v>
      </c>
      <c r="C181" s="0">
        <f>C180+OR($L181:N181)</f>
        <v>65</v>
      </c>
      <c r="D181" s="4">
        <f>B181+D180</f>
        <v>70</v>
      </c>
      <c r="E181" s="4">
        <f>A181-C181</f>
        <v>114</v>
      </c>
      <c r="F181" s="4"/>
      <c r="G181" s="0">
        <f>D181/A181</f>
        <v>0.391061452513966437</v>
      </c>
      <c r="H181" s="36">
        <f>MAX(H180,G181)</f>
        <v>0.397727272727272698</v>
      </c>
      <c r="I181" s="36">
        <f>MAX(G181,I182)</f>
        <v>0.397368421052631593</v>
      </c>
      <c r="J181" s="0" t="str">
        <f>IF(G181&gt;A$1,G181-0.39,"")</f>
        <v/>
      </c>
      <c r="K181" s="54" t="str">
        <f>IF(I181&gt;I182,I181,"")</f>
        <v/>
      </c>
      <c r="L181" s="0" t="n">
        <v>0</v>
      </c>
      <c r="M181" s="0" t="n">
        <v>0</v>
      </c>
      <c r="N181" s="0" t="n">
        <v>0</v>
      </c>
      <c r="O181" s="0" t="n">
        <v>0</v>
      </c>
      <c r="V181" s="0">
        <f>(A181-C181)-$V$1*A181</f>
        <v>-0.560000000000002274</v>
      </c>
    </row>
    <row r="182" spans="1:22">
      <c r="A182" s="0" t="n">
        <v>180</v>
      </c>
      <c r="B182" s="3" t="b">
        <f>OR(L182:U182)</f>
        <v>1</v>
      </c>
      <c r="C182" s="0">
        <f>C181+OR($L182:N182)</f>
        <v>66</v>
      </c>
      <c r="D182" s="4">
        <f>B182+D181</f>
        <v>71</v>
      </c>
      <c r="E182" s="4">
        <f>A182-C182</f>
        <v>114</v>
      </c>
      <c r="F182" s="4"/>
      <c r="G182" s="0">
        <f>D182/A182</f>
        <v>0.394444444444444429</v>
      </c>
      <c r="H182" s="36">
        <f>MAX(H181,G182)</f>
        <v>0.397727272727272698</v>
      </c>
      <c r="I182" s="36">
        <f>MAX(G182,I183)</f>
        <v>0.397368421052631593</v>
      </c>
      <c r="J182" s="0" t="str">
        <f>IF(G182&gt;A$1,G182-0.39,"")</f>
        <v/>
      </c>
      <c r="K182" s="54" t="str">
        <f>IF(I182&gt;I183,I182,"")</f>
        <v/>
      </c>
      <c r="L182" s="0" t="n">
        <v>1</v>
      </c>
      <c r="M182" s="0" t="n">
        <v>1</v>
      </c>
      <c r="N182" s="0" t="n">
        <v>0</v>
      </c>
      <c r="O182" s="0" t="n">
        <v>0</v>
      </c>
      <c r="V182" s="0">
        <f>(A182-C182)-$V$1*A182</f>
        <v>-1.20000000000000284</v>
      </c>
    </row>
    <row r="183" spans="1:22">
      <c r="A183" s="0" t="n">
        <v>181</v>
      </c>
      <c r="B183" s="3" t="b">
        <f>OR(L183:U183)</f>
        <v>0</v>
      </c>
      <c r="C183" s="0">
        <f>C182+OR($L183:N183)</f>
        <v>66</v>
      </c>
      <c r="D183" s="4">
        <f>B183+D182</f>
        <v>71</v>
      </c>
      <c r="E183" s="4">
        <f>A183-C183</f>
        <v>115</v>
      </c>
      <c r="F183" s="4"/>
      <c r="G183" s="0">
        <f>D183/A183</f>
        <v>0.392265193370165743</v>
      </c>
      <c r="H183" s="36">
        <f>MAX(H182,G183)</f>
        <v>0.397727272727272698</v>
      </c>
      <c r="I183" s="36">
        <f>MAX(G183,I184)</f>
        <v>0.397368421052631593</v>
      </c>
      <c r="J183" s="0" t="str">
        <f>IF(G183&gt;A$1,G183-0.39,"")</f>
        <v/>
      </c>
      <c r="K183" s="54" t="str">
        <f>IF(I183&gt;I184,I183,"")</f>
        <v/>
      </c>
      <c r="L183" s="0" t="n">
        <v>0</v>
      </c>
      <c r="M183" s="0" t="n">
        <v>0</v>
      </c>
      <c r="N183" s="0" t="n">
        <v>0</v>
      </c>
      <c r="O183" s="0" t="n">
        <v>0</v>
      </c>
      <c r="R183" s="0" t="n">
        <v>0</v>
      </c>
      <c r="S183" s="0" t="n">
        <v>0</v>
      </c>
      <c r="T183" s="0" t="n">
        <v>0</v>
      </c>
      <c r="V183" s="0">
        <f>(A183-C183)-$V$1*A183</f>
        <v>-0.840000000000003411</v>
      </c>
    </row>
    <row r="184" spans="1:22">
      <c r="A184" s="0" t="n">
        <v>182</v>
      </c>
      <c r="B184" s="3" t="b">
        <f>OR(L184:U184)</f>
        <v>0</v>
      </c>
      <c r="C184" s="0">
        <f>C183+OR($L184:N184)</f>
        <v>66</v>
      </c>
      <c r="D184" s="4">
        <f>B184+D183</f>
        <v>71</v>
      </c>
      <c r="E184" s="4">
        <f>A184-C184</f>
        <v>116</v>
      </c>
      <c r="F184" s="4"/>
      <c r="G184" s="0">
        <f>D184/A184</f>
        <v>0.390109890109890109</v>
      </c>
      <c r="H184" s="36">
        <f>MAX(H183,G184)</f>
        <v>0.397727272727272698</v>
      </c>
      <c r="I184" s="36">
        <f>MAX(G184,I185)</f>
        <v>0.397368421052631593</v>
      </c>
      <c r="J184" s="0" t="str">
        <f>IF(G184&gt;A$1,G184-0.39,"")</f>
        <v/>
      </c>
      <c r="K184" s="54" t="str">
        <f>IF(I184&gt;I185,I184,"")</f>
        <v/>
      </c>
      <c r="L184" s="0" t="n">
        <v>0</v>
      </c>
      <c r="M184" s="0" t="n">
        <v>0</v>
      </c>
      <c r="N184" s="0" t="n">
        <v>0</v>
      </c>
      <c r="O184" s="0" t="n">
        <v>0</v>
      </c>
      <c r="V184" s="0">
        <f>(A184-C184)-$V$1*A184</f>
        <v>-0.480000000000003979</v>
      </c>
    </row>
    <row r="185" spans="1:22">
      <c r="A185" s="0" t="n">
        <v>183</v>
      </c>
      <c r="B185" s="3" t="b">
        <f>OR(L185:U185)</f>
        <v>0</v>
      </c>
      <c r="C185" s="0">
        <f>C184+OR($L185:N185)</f>
        <v>66</v>
      </c>
      <c r="D185" s="4">
        <f>B185+D184</f>
        <v>71</v>
      </c>
      <c r="E185" s="4">
        <f>A185-C185</f>
        <v>117</v>
      </c>
      <c r="F185" s="4"/>
      <c r="G185" s="0">
        <f>D185/A185</f>
        <v>0.387978142076502728</v>
      </c>
      <c r="H185" s="36">
        <f>MAX(H184,G185)</f>
        <v>0.397727272727272698</v>
      </c>
      <c r="I185" s="36">
        <f>MAX(G185,I186)</f>
        <v>0.397368421052631593</v>
      </c>
      <c r="J185" s="0" t="str">
        <f>IF(G185&gt;A$1,G185-0.39,"")</f>
        <v/>
      </c>
      <c r="K185" s="54" t="str">
        <f>IF(I185&gt;I186,I185,"")</f>
        <v/>
      </c>
      <c r="L185" s="0" t="n">
        <v>0</v>
      </c>
      <c r="M185" s="0" t="n">
        <v>0</v>
      </c>
      <c r="N185" s="0" t="n">
        <v>0</v>
      </c>
      <c r="O185" s="0" t="n">
        <v>0</v>
      </c>
      <c r="V185" s="0">
        <f>(A185-C185)-$V$1*A185</f>
        <v>-0.120000000000004547</v>
      </c>
    </row>
    <row r="186" spans="1:22">
      <c r="A186" s="0" t="n">
        <v>184</v>
      </c>
      <c r="B186" s="3" t="b">
        <f>OR(L186:U186)</f>
        <v>1</v>
      </c>
      <c r="C186" s="0">
        <f>C185+OR($L186:N186)</f>
        <v>67</v>
      </c>
      <c r="D186" s="4">
        <f>B186+D185</f>
        <v>72</v>
      </c>
      <c r="E186" s="4">
        <f>A186-C186</f>
        <v>117</v>
      </c>
      <c r="F186" s="4"/>
      <c r="G186" s="0">
        <f>D186/A186</f>
        <v>0.391304347826086953</v>
      </c>
      <c r="H186" s="36">
        <f>MAX(H185,G186)</f>
        <v>0.397727272727272698</v>
      </c>
      <c r="I186" s="36">
        <f>MAX(G186,I187)</f>
        <v>0.397368421052631593</v>
      </c>
      <c r="J186" s="0" t="str">
        <f>IF(G186&gt;A$1,G186-0.39,"")</f>
        <v/>
      </c>
      <c r="K186" s="54" t="str">
        <f>IF(I186&gt;I187,I186,"")</f>
        <v/>
      </c>
      <c r="L186" s="0" t="n">
        <v>1</v>
      </c>
      <c r="M186" s="0" t="n">
        <v>0</v>
      </c>
      <c r="N186" s="0" t="n">
        <v>0</v>
      </c>
      <c r="O186" s="0" t="n">
        <v>0</v>
      </c>
      <c r="V186" s="0">
        <f>(A186-C186)-$V$1*A186</f>
        <v>-0.760000000000005116</v>
      </c>
    </row>
    <row r="187" spans="1:22">
      <c r="A187" s="0" t="n">
        <v>185</v>
      </c>
      <c r="B187" s="3" t="b">
        <f>OR(L187:U187)</f>
        <v>0</v>
      </c>
      <c r="C187" s="0">
        <f>C186+OR($L187:N187)</f>
        <v>67</v>
      </c>
      <c r="D187" s="4">
        <f>B187+D186</f>
        <v>72</v>
      </c>
      <c r="E187" s="4">
        <f>A187-C187</f>
        <v>118</v>
      </c>
      <c r="F187" s="4"/>
      <c r="G187" s="0">
        <f>D187/A187</f>
        <v>0.389189189189189211</v>
      </c>
      <c r="H187" s="36">
        <f>MAX(H186,G187)</f>
        <v>0.397727272727272698</v>
      </c>
      <c r="I187" s="36">
        <f>MAX(G187,I188)</f>
        <v>0.397368421052631593</v>
      </c>
      <c r="J187" s="0" t="str">
        <f>IF(G187&gt;A$1,G187-0.39,"")</f>
        <v/>
      </c>
      <c r="K187" s="54" t="str">
        <f>IF(I187&gt;I188,I187,"")</f>
        <v/>
      </c>
      <c r="L187" s="0" t="n">
        <v>0</v>
      </c>
      <c r="M187" s="0" t="n">
        <v>0</v>
      </c>
      <c r="N187" s="0" t="n">
        <v>0</v>
      </c>
      <c r="O187" s="0" t="n">
        <v>0</v>
      </c>
      <c r="V187" s="0">
        <f>(A187-C187)-$V$1*A187</f>
        <v>-0.400000000000005684</v>
      </c>
    </row>
    <row r="188" spans="1:22">
      <c r="A188" s="0" t="n">
        <v>186</v>
      </c>
      <c r="B188" s="3" t="b">
        <f>OR(L188:U188)</f>
        <v>0</v>
      </c>
      <c r="C188" s="0">
        <f>C187+OR($L188:N188)</f>
        <v>67</v>
      </c>
      <c r="D188" s="4">
        <f>B188+D187</f>
        <v>72</v>
      </c>
      <c r="E188" s="4">
        <f>A188-C188</f>
        <v>119</v>
      </c>
      <c r="F188" s="4"/>
      <c r="G188" s="0">
        <f>D188/A188</f>
        <v>0.387096774193548399</v>
      </c>
      <c r="H188" s="36">
        <f>MAX(H187,G188)</f>
        <v>0.397727272727272698</v>
      </c>
      <c r="I188" s="36">
        <f>MAX(G188,I189)</f>
        <v>0.397368421052631593</v>
      </c>
      <c r="J188" s="0" t="str">
        <f>IF(G188&gt;A$1,G188-0.39,"")</f>
        <v/>
      </c>
      <c r="K188" s="54" t="str">
        <f>IF(I188&gt;I189,I188,"")</f>
        <v/>
      </c>
      <c r="L188" s="0" t="n">
        <v>0</v>
      </c>
      <c r="M188" s="0" t="n">
        <v>0</v>
      </c>
      <c r="N188" s="0" t="n">
        <v>0</v>
      </c>
      <c r="O188" s="0" t="n">
        <v>0</v>
      </c>
      <c r="V188" s="0">
        <f>(A188-C188)-$V$1*A188</f>
        <v>-0.0400000000000062528</v>
      </c>
    </row>
    <row r="189" spans="1:22">
      <c r="A189" s="0" t="n">
        <v>187</v>
      </c>
      <c r="B189" s="3" t="b">
        <f>OR(L189:U189)</f>
        <v>0</v>
      </c>
      <c r="C189" s="0">
        <f>C188+OR($L189:N189)</f>
        <v>67</v>
      </c>
      <c r="D189" s="4">
        <f>B189+D188</f>
        <v>72</v>
      </c>
      <c r="E189" s="4">
        <f>A189-C189</f>
        <v>120</v>
      </c>
      <c r="F189" s="4"/>
      <c r="G189" s="0">
        <f>D189/A189</f>
        <v>0.385026737967914414</v>
      </c>
      <c r="H189" s="36">
        <f>MAX(H188,G189)</f>
        <v>0.397727272727272698</v>
      </c>
      <c r="I189" s="36">
        <f>MAX(G189,I190)</f>
        <v>0.397368421052631593</v>
      </c>
      <c r="J189" s="0" t="str">
        <f>IF(G189&gt;A$1,G189-0.39,"")</f>
        <v/>
      </c>
      <c r="K189" s="54" t="str">
        <f>IF(I189&gt;I190,I189,"")</f>
        <v/>
      </c>
      <c r="L189" s="0" t="n">
        <v>0</v>
      </c>
      <c r="M189" s="0" t="n">
        <v>0</v>
      </c>
      <c r="N189" s="0" t="n">
        <v>0</v>
      </c>
      <c r="O189" s="0" t="n">
        <v>0</v>
      </c>
      <c r="V189" s="0">
        <f>(A189-C189)-$V$1*A189</f>
        <v>0.319999999999993179</v>
      </c>
    </row>
    <row r="190" spans="1:22">
      <c r="A190" s="0" t="n">
        <v>188</v>
      </c>
      <c r="B190" s="3" t="b">
        <f>OR(L190:U190)</f>
        <v>1</v>
      </c>
      <c r="C190" s="0">
        <f>C189+OR($L190:N190)</f>
        <v>68</v>
      </c>
      <c r="D190" s="4">
        <f>B190+D189</f>
        <v>73</v>
      </c>
      <c r="E190" s="4">
        <f>A190-C190</f>
        <v>120</v>
      </c>
      <c r="F190" s="4"/>
      <c r="G190" s="0">
        <f>D190/A190</f>
        <v>0.388297872340425521</v>
      </c>
      <c r="H190" s="36">
        <f>MAX(H189,G190)</f>
        <v>0.397727272727272698</v>
      </c>
      <c r="I190" s="36">
        <f>MAX(G190,I191)</f>
        <v>0.397368421052631593</v>
      </c>
      <c r="J190" s="0" t="str">
        <f>IF(G190&gt;A$1,G190-0.39,"")</f>
        <v/>
      </c>
      <c r="K190" s="54" t="str">
        <f>IF(I190&gt;I191,I190,"")</f>
        <v/>
      </c>
      <c r="L190" s="0" t="n">
        <v>1</v>
      </c>
      <c r="M190" s="0" t="n">
        <v>0</v>
      </c>
      <c r="N190" s="0" t="n">
        <v>0</v>
      </c>
      <c r="O190" s="0" t="n">
        <v>0</v>
      </c>
      <c r="Q190" s="0" t="n">
        <v>0</v>
      </c>
      <c r="V190" s="0">
        <f>(A190-C190)-$V$1*A190</f>
        <v>-0.319999999999993179</v>
      </c>
    </row>
    <row r="191" spans="1:22">
      <c r="A191" s="0" t="n">
        <v>189</v>
      </c>
      <c r="B191" s="3" t="b">
        <f>OR(L191:U191)</f>
        <v>1</v>
      </c>
      <c r="C191" s="0">
        <f>C190+OR($L191:N191)</f>
        <v>69</v>
      </c>
      <c r="D191" s="4">
        <f>B191+D190</f>
        <v>74</v>
      </c>
      <c r="E191" s="4">
        <f>A191-C191</f>
        <v>120</v>
      </c>
      <c r="F191" s="4"/>
      <c r="G191" s="0">
        <f>D191/A191</f>
        <v>0.391534391534391535</v>
      </c>
      <c r="H191" s="36">
        <f>MAX(H190,G191)</f>
        <v>0.397727272727272698</v>
      </c>
      <c r="I191" s="36">
        <f>MAX(G191,I192)</f>
        <v>0.397368421052631593</v>
      </c>
      <c r="J191" s="0" t="str">
        <f>IF(G191&gt;A$1,G191-0.39,"")</f>
        <v/>
      </c>
      <c r="K191" s="54" t="str">
        <f>IF(I191&gt;I192,I191,"")</f>
        <v/>
      </c>
      <c r="L191" s="0" t="n">
        <v>0</v>
      </c>
      <c r="M191" s="0" t="n">
        <v>1</v>
      </c>
      <c r="N191" s="0" t="n">
        <v>0</v>
      </c>
      <c r="O191" s="0" t="n">
        <v>0</v>
      </c>
      <c r="V191" s="0">
        <f>(A191-C191)-$V$1*A191</f>
        <v>-0.959999999999993747</v>
      </c>
    </row>
    <row r="192" spans="1:22">
      <c r="A192" s="0" t="n">
        <v>190</v>
      </c>
      <c r="B192" s="3" t="b">
        <f>OR(L192:U192)</f>
        <v>0</v>
      </c>
      <c r="C192" s="0">
        <f>C191+OR($L192:N192)</f>
        <v>69</v>
      </c>
      <c r="D192" s="4">
        <f>B192+D191</f>
        <v>74</v>
      </c>
      <c r="E192" s="4">
        <f>A192-C192</f>
        <v>121</v>
      </c>
      <c r="F192" s="4"/>
      <c r="G192" s="0">
        <f>D192/A192</f>
        <v>0.389473684210526283</v>
      </c>
      <c r="H192" s="36">
        <f>MAX(H191,G192)</f>
        <v>0.397727272727272698</v>
      </c>
      <c r="I192" s="36">
        <f>MAX(G192,I193)</f>
        <v>0.397368421052631593</v>
      </c>
      <c r="J192" s="0" t="str">
        <f>IF(G192&gt;A$1,G192-0.39,"")</f>
        <v/>
      </c>
      <c r="K192" s="54" t="str">
        <f>IF(I192&gt;I193,I192,"")</f>
        <v/>
      </c>
      <c r="L192" s="0" t="n">
        <v>0</v>
      </c>
      <c r="M192" s="0" t="n">
        <v>0</v>
      </c>
      <c r="N192" s="0" t="n">
        <v>0</v>
      </c>
      <c r="O192" s="0" t="n">
        <v>0</v>
      </c>
      <c r="V192" s="0">
        <f>(A192-C192)-$V$1*A192</f>
        <v>-0.599999999999994316</v>
      </c>
    </row>
    <row r="193" spans="1:22">
      <c r="A193" s="0" t="n">
        <v>191</v>
      </c>
      <c r="B193" s="3" t="b">
        <f>OR(L193:U193)</f>
        <v>0</v>
      </c>
      <c r="C193" s="0">
        <f>C192+OR($L193:N193)</f>
        <v>69</v>
      </c>
      <c r="D193" s="4">
        <f>B193+D192</f>
        <v>74</v>
      </c>
      <c r="E193" s="4">
        <f>A193-C193</f>
        <v>122</v>
      </c>
      <c r="F193" s="4"/>
      <c r="G193" s="0">
        <f>D193/A193</f>
        <v>0.387434554973822021</v>
      </c>
      <c r="H193" s="36">
        <f>MAX(H192,G193)</f>
        <v>0.397727272727272698</v>
      </c>
      <c r="I193" s="36">
        <f>MAX(G193,I194)</f>
        <v>0.397368421052631593</v>
      </c>
      <c r="J193" s="0" t="str">
        <f>IF(G193&gt;A$1,G193-0.39,"")</f>
        <v/>
      </c>
      <c r="K193" s="54" t="str">
        <f>IF(I193&gt;I194,I193,"")</f>
        <v/>
      </c>
      <c r="L193" s="0" t="n">
        <v>0</v>
      </c>
      <c r="M193" s="0" t="n">
        <v>0</v>
      </c>
      <c r="N193" s="0" t="n">
        <v>0</v>
      </c>
      <c r="O193" s="0" t="n">
        <v>0</v>
      </c>
      <c r="V193" s="0">
        <f>(A193-C193)-$V$1*A193</f>
        <v>-0.239999999999994884</v>
      </c>
    </row>
    <row r="194" spans="1:22">
      <c r="A194" s="0" t="n">
        <v>192</v>
      </c>
      <c r="B194" s="3" t="b">
        <f>OR(L194:U194)</f>
        <v>1</v>
      </c>
      <c r="C194" s="0">
        <f>C193+OR($L194:N194)</f>
        <v>70</v>
      </c>
      <c r="D194" s="4">
        <f>B194+D193</f>
        <v>75</v>
      </c>
      <c r="E194" s="4">
        <f>A194-C194</f>
        <v>122</v>
      </c>
      <c r="F194" s="4"/>
      <c r="G194" s="0">
        <f>D194/A194</f>
        <v>0.390625</v>
      </c>
      <c r="H194" s="36">
        <f>MAX(H193,G194)</f>
        <v>0.397727272727272698</v>
      </c>
      <c r="I194" s="36">
        <f>MAX(G194,I195)</f>
        <v>0.397368421052631593</v>
      </c>
      <c r="J194" s="0" t="str">
        <f>IF(G194&gt;A$1,G194-0.39,"")</f>
        <v/>
      </c>
      <c r="K194" s="54" t="str">
        <f>IF(I194&gt;I195,I194,"")</f>
        <v/>
      </c>
      <c r="L194" s="0" t="n">
        <v>1</v>
      </c>
      <c r="M194" s="0" t="n">
        <v>0</v>
      </c>
      <c r="N194" s="0" t="n">
        <v>0</v>
      </c>
      <c r="O194" s="0" t="n">
        <v>0</v>
      </c>
      <c r="V194" s="0">
        <f>(A194-C194)-$V$1*A194</f>
        <v>-0.879999999999995453</v>
      </c>
    </row>
    <row r="195" spans="1:22">
      <c r="A195" s="0" t="n">
        <v>193</v>
      </c>
      <c r="B195" s="3" t="b">
        <f>OR(L195:U195)</f>
        <v>0</v>
      </c>
      <c r="C195" s="0">
        <f>C194+OR($L195:N195)</f>
        <v>70</v>
      </c>
      <c r="D195" s="4">
        <f>B195+D194</f>
        <v>75</v>
      </c>
      <c r="E195" s="4">
        <f>A195-C195</f>
        <v>123</v>
      </c>
      <c r="F195" s="4"/>
      <c r="G195" s="0">
        <f>D195/A195</f>
        <v>0.388601036269430047</v>
      </c>
      <c r="H195" s="36">
        <f>MAX(H194,G195)</f>
        <v>0.397727272727272698</v>
      </c>
      <c r="I195" s="36">
        <f>MAX(G195,I196)</f>
        <v>0.397368421052631593</v>
      </c>
      <c r="J195" s="0" t="str">
        <f>IF(G195&gt;A$1,G195-0.39,"")</f>
        <v/>
      </c>
      <c r="K195" s="54" t="str">
        <f>IF(I195&gt;I196,I195,"")</f>
        <v/>
      </c>
      <c r="L195" s="0" t="n">
        <v>0</v>
      </c>
      <c r="M195" s="0" t="n">
        <v>0</v>
      </c>
      <c r="N195" s="0" t="n">
        <v>0</v>
      </c>
      <c r="O195" s="0" t="n">
        <v>0</v>
      </c>
      <c r="V195" s="0">
        <f>(A195-C195)-$V$1*A195</f>
        <v>-0.519999999999996021</v>
      </c>
    </row>
    <row r="196" spans="1:22">
      <c r="A196" s="0" t="n">
        <v>194</v>
      </c>
      <c r="B196" s="3" t="b">
        <f>OR(L196:U196)</f>
        <v>0</v>
      </c>
      <c r="C196" s="0">
        <f>C195+OR($L196:N196)</f>
        <v>70</v>
      </c>
      <c r="D196" s="4">
        <f>B196+D195</f>
        <v>75</v>
      </c>
      <c r="E196" s="4">
        <f>A196-C196</f>
        <v>124</v>
      </c>
      <c r="F196" s="4"/>
      <c r="G196" s="0">
        <f>D196/A196</f>
        <v>0.386597938144329909</v>
      </c>
      <c r="H196" s="36">
        <f>MAX(H195,G196)</f>
        <v>0.397727272727272698</v>
      </c>
      <c r="I196" s="36">
        <f>MAX(G196,I197)</f>
        <v>0.397368421052631593</v>
      </c>
      <c r="J196" s="0" t="str">
        <f>IF(G196&gt;A$1,G196-0.39,"")</f>
        <v/>
      </c>
      <c r="K196" s="54" t="str">
        <f>IF(I196&gt;I197,I196,"")</f>
        <v/>
      </c>
      <c r="L196" s="0" t="n">
        <v>0</v>
      </c>
      <c r="M196" s="0" t="n">
        <v>0</v>
      </c>
      <c r="N196" s="0" t="n">
        <v>0</v>
      </c>
      <c r="O196" s="0" t="n">
        <v>0</v>
      </c>
      <c r="P196" s="0" t="n">
        <v>0</v>
      </c>
      <c r="V196" s="0">
        <f>(A196-C196)-$V$1*A196</f>
        <v>-0.159999999999996589</v>
      </c>
    </row>
    <row r="197" spans="1:22">
      <c r="A197" s="0" t="n">
        <v>195</v>
      </c>
      <c r="B197" s="3" t="b">
        <f>OR(L197:U197)</f>
        <v>0</v>
      </c>
      <c r="C197" s="0">
        <f>C196+OR($L197:N197)</f>
        <v>70</v>
      </c>
      <c r="D197" s="4">
        <f>B197+D196</f>
        <v>75</v>
      </c>
      <c r="E197" s="4">
        <f>A197-C197</f>
        <v>125</v>
      </c>
      <c r="F197" s="4"/>
      <c r="G197" s="0">
        <f>D197/A197</f>
        <v>0.384615384615384635</v>
      </c>
      <c r="H197" s="36">
        <f>MAX(H196,G197)</f>
        <v>0.397727272727272698</v>
      </c>
      <c r="I197" s="36">
        <f>MAX(G197,I198)</f>
        <v>0.397368421052631593</v>
      </c>
      <c r="J197" s="0" t="str">
        <f>IF(G197&gt;A$1,G197-0.39,"")</f>
        <v/>
      </c>
      <c r="K197" s="54" t="str">
        <f>IF(I197&gt;I198,I197,"")</f>
        <v/>
      </c>
      <c r="L197" s="0" t="n">
        <v>0</v>
      </c>
      <c r="M197" s="0" t="n">
        <v>0</v>
      </c>
      <c r="N197" s="0" t="n">
        <v>0</v>
      </c>
      <c r="O197" s="0" t="n">
        <v>0</v>
      </c>
      <c r="V197" s="0">
        <f>(A197-C197)-$V$1*A197</f>
        <v>0.200000000000002842</v>
      </c>
    </row>
    <row r="198" spans="1:22">
      <c r="A198" s="0" t="n">
        <v>196</v>
      </c>
      <c r="B198" s="3" t="b">
        <f>OR(L198:U198)</f>
        <v>1</v>
      </c>
      <c r="C198" s="0">
        <f>C197+OR($L198:N198)</f>
        <v>71</v>
      </c>
      <c r="D198" s="4">
        <f>B198+D197</f>
        <v>76</v>
      </c>
      <c r="E198" s="4">
        <f>A198-C198</f>
        <v>125</v>
      </c>
      <c r="F198" s="4"/>
      <c r="G198" s="0">
        <f>D198/A198</f>
        <v>0.387755102040816304</v>
      </c>
      <c r="H198" s="36">
        <f>MAX(H197,G198)</f>
        <v>0.397727272727272698</v>
      </c>
      <c r="I198" s="36">
        <f>MAX(G198,I199)</f>
        <v>0.397368421052631593</v>
      </c>
      <c r="J198" s="0" t="str">
        <f>IF(G198&gt;A$1,G198-0.39,"")</f>
        <v/>
      </c>
      <c r="K198" s="54" t="str">
        <f>IF(I198&gt;I199,I198,"")</f>
        <v/>
      </c>
      <c r="L198" s="0" t="n">
        <v>1</v>
      </c>
      <c r="M198" s="0" t="n">
        <v>0</v>
      </c>
      <c r="N198" s="0" t="n">
        <v>0</v>
      </c>
      <c r="O198" s="0" t="n">
        <v>1</v>
      </c>
      <c r="V198" s="0">
        <f>(A198-C198)-$V$1*A198</f>
        <v>-0.439999999999997726</v>
      </c>
    </row>
    <row r="199" spans="1:22">
      <c r="A199" s="0" t="n">
        <v>197</v>
      </c>
      <c r="B199" s="3" t="b">
        <f>OR(L199:U199)</f>
        <v>0</v>
      </c>
      <c r="C199" s="0">
        <f>C198+OR($L199:N199)</f>
        <v>71</v>
      </c>
      <c r="D199" s="4">
        <f>B199+D198</f>
        <v>76</v>
      </c>
      <c r="E199" s="4">
        <f>A199-C199</f>
        <v>126</v>
      </c>
      <c r="F199" s="4"/>
      <c r="G199" s="0">
        <f>D199/A199</f>
        <v>0.385786802030456855</v>
      </c>
      <c r="H199" s="36">
        <f>MAX(H198,G199)</f>
        <v>0.397727272727272698</v>
      </c>
      <c r="I199" s="36">
        <f>MAX(G199,I200)</f>
        <v>0.397368421052631593</v>
      </c>
      <c r="J199" s="0" t="str">
        <f>IF(G199&gt;A$1,G199-0.39,"")</f>
        <v/>
      </c>
      <c r="K199" s="54" t="str">
        <f>IF(I199&gt;I200,I199,"")</f>
        <v/>
      </c>
      <c r="L199" s="0" t="n">
        <v>0</v>
      </c>
      <c r="M199" s="0" t="n">
        <v>0</v>
      </c>
      <c r="N199" s="0" t="n">
        <v>0</v>
      </c>
      <c r="O199" s="0" t="n">
        <v>0</v>
      </c>
      <c r="V199" s="0">
        <f>(A199-C199)-$V$1*A199</f>
        <v>-0.0799999999999982947</v>
      </c>
    </row>
    <row r="200" spans="1:22">
      <c r="A200" s="0" t="n">
        <v>198</v>
      </c>
      <c r="B200" s="3" t="b">
        <f>OR(L200:U200)</f>
        <v>1</v>
      </c>
      <c r="C200" s="0">
        <f>C199+OR($L200:N200)</f>
        <v>72</v>
      </c>
      <c r="D200" s="4">
        <f>B200+D199</f>
        <v>77</v>
      </c>
      <c r="E200" s="4">
        <f>A200-C200</f>
        <v>126</v>
      </c>
      <c r="F200" s="4"/>
      <c r="G200" s="0">
        <f>D200/A200</f>
        <v>0.388888888888888893</v>
      </c>
      <c r="H200" s="36">
        <f>MAX(H199,G200)</f>
        <v>0.397727272727272698</v>
      </c>
      <c r="I200" s="36">
        <f>MAX(G200,I201)</f>
        <v>0.397368421052631593</v>
      </c>
      <c r="J200" s="0" t="str">
        <f>IF(G200&gt;A$1,G200-0.39,"")</f>
        <v/>
      </c>
      <c r="K200" s="54" t="str">
        <f>IF(I200&gt;I201,I200,"")</f>
        <v/>
      </c>
      <c r="L200" s="0" t="n">
        <v>0</v>
      </c>
      <c r="M200" s="0" t="n">
        <v>1</v>
      </c>
      <c r="N200" s="0" t="n">
        <v>0</v>
      </c>
      <c r="O200" s="0" t="n">
        <v>0</v>
      </c>
      <c r="V200" s="0">
        <f>(A200-C200)-$V$1*A200</f>
        <v>-0.719999999999998863</v>
      </c>
    </row>
    <row r="201" spans="1:22">
      <c r="A201" s="0" t="n">
        <v>199</v>
      </c>
      <c r="B201" s="3" t="b">
        <f>OR(L201:U201)</f>
        <v>0</v>
      </c>
      <c r="C201" s="0">
        <f>C200+OR($L201:N201)</f>
        <v>72</v>
      </c>
      <c r="D201" s="4">
        <f>B201+D200</f>
        <v>77</v>
      </c>
      <c r="E201" s="4">
        <f>A201-C201</f>
        <v>127</v>
      </c>
      <c r="F201" s="4"/>
      <c r="G201" s="0">
        <f>D201/A201</f>
        <v>0.38693467336683419</v>
      </c>
      <c r="H201" s="36">
        <f>MAX(H200,G201)</f>
        <v>0.397727272727272698</v>
      </c>
      <c r="I201" s="36">
        <f>MAX(G201,I202)</f>
        <v>0.397368421052631593</v>
      </c>
      <c r="J201" s="0" t="str">
        <f>IF(G201&gt;A$1,G201-0.39,"")</f>
        <v/>
      </c>
      <c r="K201" s="54" t="str">
        <f>IF(I201&gt;I202,I201,"")</f>
        <v/>
      </c>
      <c r="L201" s="0" t="n">
        <v>0</v>
      </c>
      <c r="M201" s="0" t="n">
        <v>0</v>
      </c>
      <c r="N201" s="0" t="n">
        <v>0</v>
      </c>
      <c r="O201" s="0" t="n">
        <v>0</v>
      </c>
      <c r="R201" s="0" t="n">
        <v>0</v>
      </c>
      <c r="S201" s="0" t="n">
        <v>0</v>
      </c>
      <c r="T201" s="0" t="n">
        <v>0</v>
      </c>
      <c r="V201" s="0">
        <f>(A201-C201)-$V$1*A201</f>
        <v>-0.359999999999999432</v>
      </c>
    </row>
    <row r="202" spans="1:22">
      <c r="A202" s="0" t="n">
        <v>200</v>
      </c>
      <c r="B202" s="3" t="b">
        <f>OR(L202:U202)</f>
        <v>1</v>
      </c>
      <c r="C202" s="0">
        <f>C201+OR($L202:N202)</f>
        <v>73</v>
      </c>
      <c r="D202" s="4">
        <f>B202+D201</f>
        <v>78</v>
      </c>
      <c r="E202" s="4">
        <f>A202-C202</f>
        <v>127</v>
      </c>
      <c r="F202" s="4"/>
      <c r="G202" s="0">
        <f>D202/A202</f>
        <v>0.390000000000000036</v>
      </c>
      <c r="H202" s="36">
        <f>MAX(H201,G202)</f>
        <v>0.397727272727272698</v>
      </c>
      <c r="I202" s="36">
        <f>MAX(G202,I203)</f>
        <v>0.397368421052631593</v>
      </c>
      <c r="J202" s="0" t="str">
        <f>IF(G202&gt;A$1,G202-0.39,"")</f>
        <v/>
      </c>
      <c r="K202" s="54" t="str">
        <f>IF(I202&gt;I203,I202,"")</f>
        <v/>
      </c>
      <c r="L202" s="0" t="n">
        <v>1</v>
      </c>
      <c r="M202" s="0" t="n">
        <v>0</v>
      </c>
      <c r="N202" s="0" t="n">
        <v>1</v>
      </c>
      <c r="O202" s="0" t="n">
        <v>0</v>
      </c>
      <c r="V202" s="0">
        <f>(A202-C202)-$V$1*A202</f>
        <v>-1</v>
      </c>
    </row>
    <row r="203" spans="1:22">
      <c r="A203" s="0" t="n">
        <v>201</v>
      </c>
      <c r="B203" s="3" t="b">
        <f>OR(L203:U203)</f>
        <v>0</v>
      </c>
      <c r="C203" s="0">
        <f>C202+OR($L203:N203)</f>
        <v>73</v>
      </c>
      <c r="D203" s="4">
        <f>B203+D202</f>
        <v>78</v>
      </c>
      <c r="E203" s="4">
        <f>A203-C203</f>
        <v>128</v>
      </c>
      <c r="F203" s="4"/>
      <c r="G203" s="0">
        <f>D203/A203</f>
        <v>0.388059701492537314</v>
      </c>
      <c r="H203" s="36">
        <f>MAX(H202,G203)</f>
        <v>0.397727272727272698</v>
      </c>
      <c r="I203" s="36">
        <f>MAX(G203,I204)</f>
        <v>0.397368421052631593</v>
      </c>
      <c r="J203" s="0" t="str">
        <f>IF(G203&gt;A$1,G203-0.39,"")</f>
        <v/>
      </c>
      <c r="K203" s="54" t="str">
        <f>IF(I203&gt;I204,I203,"")</f>
        <v/>
      </c>
      <c r="L203" s="0" t="n">
        <v>0</v>
      </c>
      <c r="M203" s="0" t="n">
        <v>0</v>
      </c>
      <c r="N203" s="0" t="n">
        <v>0</v>
      </c>
      <c r="O203" s="0" t="n">
        <v>0</v>
      </c>
      <c r="V203" s="0">
        <f>(A203-C203)-$V$1*A203</f>
        <v>-0.639999999999986358</v>
      </c>
    </row>
    <row r="204" spans="1:22">
      <c r="A204" s="0" t="n">
        <v>202</v>
      </c>
      <c r="B204" s="3" t="b">
        <f>OR(L204:U204)</f>
        <v>0</v>
      </c>
      <c r="C204" s="0">
        <f>C203+OR($L204:N204)</f>
        <v>73</v>
      </c>
      <c r="D204" s="4">
        <f>B204+D203</f>
        <v>78</v>
      </c>
      <c r="E204" s="4">
        <f>A204-C204</f>
        <v>129</v>
      </c>
      <c r="F204" s="4"/>
      <c r="G204" s="0">
        <f>D204/A204</f>
        <v>0.386138613861386126</v>
      </c>
      <c r="H204" s="36">
        <f>MAX(H203,G204)</f>
        <v>0.397727272727272698</v>
      </c>
      <c r="I204" s="36">
        <f>MAX(G204,I205)</f>
        <v>0.397368421052631593</v>
      </c>
      <c r="J204" s="0" t="str">
        <f>IF(G204&gt;A$1,G204-0.39,"")</f>
        <v/>
      </c>
      <c r="K204" s="54" t="str">
        <f>IF(I204&gt;I205,I204,"")</f>
        <v/>
      </c>
      <c r="L204" s="0" t="n">
        <v>0</v>
      </c>
      <c r="M204" s="0" t="n">
        <v>0</v>
      </c>
      <c r="N204" s="0" t="n">
        <v>0</v>
      </c>
      <c r="O204" s="0" t="n">
        <v>0</v>
      </c>
      <c r="V204" s="0">
        <f>(A204-C204)-$V$1*A204</f>
        <v>-0.280000000000001137</v>
      </c>
    </row>
    <row r="205" spans="1:22">
      <c r="A205" s="0" t="n">
        <v>203</v>
      </c>
      <c r="B205" s="3" t="b">
        <f>OR(L205:U205)</f>
        <v>0</v>
      </c>
      <c r="C205" s="0">
        <f>C204+OR($L205:N205)</f>
        <v>73</v>
      </c>
      <c r="D205" s="4">
        <f>B205+D204</f>
        <v>78</v>
      </c>
      <c r="E205" s="4">
        <f>A205-C205</f>
        <v>130</v>
      </c>
      <c r="F205" s="4"/>
      <c r="G205" s="0">
        <f>D205/A205</f>
        <v>0.384236453201970427</v>
      </c>
      <c r="H205" s="36">
        <f>MAX(H204,G205)</f>
        <v>0.397727272727272698</v>
      </c>
      <c r="I205" s="36">
        <f>MAX(G205,I206)</f>
        <v>0.397368421052631593</v>
      </c>
      <c r="J205" s="0" t="str">
        <f>IF(G205&gt;A$1,G205-0.39,"")</f>
        <v/>
      </c>
      <c r="K205" s="54" t="str">
        <f>IF(I205&gt;I206,I205,"")</f>
        <v/>
      </c>
      <c r="L205" s="0" t="n">
        <v>0</v>
      </c>
      <c r="M205" s="0" t="n">
        <v>0</v>
      </c>
      <c r="N205" s="0" t="n">
        <v>0</v>
      </c>
      <c r="O205" s="0" t="n">
        <v>0</v>
      </c>
      <c r="V205" s="0">
        <f>(A205-C205)-$V$1*A205</f>
        <v>0.0800000000000125056</v>
      </c>
    </row>
    <row r="206" spans="1:22">
      <c r="A206" s="0" t="n">
        <v>204</v>
      </c>
      <c r="B206" s="3" t="b">
        <f>OR(L206:U206)</f>
        <v>1</v>
      </c>
      <c r="C206" s="0">
        <f>C205+OR($L206:N206)</f>
        <v>74</v>
      </c>
      <c r="D206" s="4">
        <f>B206+D205</f>
        <v>79</v>
      </c>
      <c r="E206" s="4">
        <f>A206-C206</f>
        <v>130</v>
      </c>
      <c r="F206" s="4"/>
      <c r="G206" s="0">
        <f>D206/A206</f>
        <v>0.387254901960784323</v>
      </c>
      <c r="H206" s="36">
        <f>MAX(H205,G206)</f>
        <v>0.397727272727272698</v>
      </c>
      <c r="I206" s="36">
        <f>MAX(G206,I207)</f>
        <v>0.397368421052631593</v>
      </c>
      <c r="J206" s="0" t="str">
        <f>IF(G206&gt;A$1,G206-0.39,"")</f>
        <v/>
      </c>
      <c r="K206" s="54" t="str">
        <f>IF(I206&gt;I207,I206,"")</f>
        <v/>
      </c>
      <c r="L206" s="0" t="n">
        <v>1</v>
      </c>
      <c r="M206" s="0" t="n">
        <v>0</v>
      </c>
      <c r="N206" s="0" t="n">
        <v>0</v>
      </c>
      <c r="O206" s="0" t="n">
        <v>0</v>
      </c>
      <c r="V206" s="0">
        <f>(A206-C206)-$V$1*A206</f>
        <v>-0.560000000000002274</v>
      </c>
    </row>
    <row r="207" spans="1:22">
      <c r="A207" s="0" t="n">
        <v>205</v>
      </c>
      <c r="B207" s="3" t="b">
        <f>OR(L207:U207)</f>
        <v>0</v>
      </c>
      <c r="C207" s="0">
        <f>C206+OR($L207:N207)</f>
        <v>74</v>
      </c>
      <c r="D207" s="4">
        <f>B207+D206</f>
        <v>79</v>
      </c>
      <c r="E207" s="4">
        <f>A207-C207</f>
        <v>131</v>
      </c>
      <c r="F207" s="4"/>
      <c r="G207" s="0">
        <f>D207/A207</f>
        <v>0.385365853658536572</v>
      </c>
      <c r="H207" s="36">
        <f>MAX(H206,G207)</f>
        <v>0.397727272727272698</v>
      </c>
      <c r="I207" s="36">
        <f>MAX(G207,I208)</f>
        <v>0.397368421052631593</v>
      </c>
      <c r="J207" s="0" t="str">
        <f>IF(G207&gt;A$1,G207-0.39,"")</f>
        <v/>
      </c>
      <c r="K207" s="54" t="str">
        <f>IF(I207&gt;I208,I207,"")</f>
        <v/>
      </c>
      <c r="L207" s="0" t="n">
        <v>0</v>
      </c>
      <c r="M207" s="0" t="n">
        <v>0</v>
      </c>
      <c r="N207" s="0" t="n">
        <v>0</v>
      </c>
      <c r="O207" s="0" t="n">
        <v>0</v>
      </c>
      <c r="V207" s="0">
        <f>(A207-C207)-$V$1*A207</f>
        <v>-0.199999999999988631</v>
      </c>
    </row>
    <row r="208" spans="1:22">
      <c r="A208" s="0" t="n">
        <v>206</v>
      </c>
      <c r="B208" s="3" t="b">
        <f>OR(L208:U208)</f>
        <v>0</v>
      </c>
      <c r="C208" s="0">
        <f>C207+OR($L208:N208)</f>
        <v>74</v>
      </c>
      <c r="D208" s="4">
        <f>B208+D207</f>
        <v>79</v>
      </c>
      <c r="E208" s="4">
        <f>A208-C208</f>
        <v>132</v>
      </c>
      <c r="F208" s="4"/>
      <c r="G208" s="0">
        <f>D208/A208</f>
        <v>0.383495145631067977</v>
      </c>
      <c r="H208" s="36">
        <f>MAX(H207,G208)</f>
        <v>0.397727272727272698</v>
      </c>
      <c r="I208" s="36">
        <f>MAX(G208,I209)</f>
        <v>0.397368421052631593</v>
      </c>
      <c r="J208" s="0" t="str">
        <f>IF(G208&gt;A$1,G208-0.39,"")</f>
        <v/>
      </c>
      <c r="K208" s="54" t="str">
        <f>IF(I208&gt;I209,I208,"")</f>
        <v/>
      </c>
      <c r="L208" s="0" t="n">
        <v>0</v>
      </c>
      <c r="M208" s="0" t="n">
        <v>0</v>
      </c>
      <c r="N208" s="0" t="n">
        <v>0</v>
      </c>
      <c r="O208" s="0" t="n">
        <v>0</v>
      </c>
      <c r="Q208" s="0" t="n">
        <v>0</v>
      </c>
      <c r="V208" s="0">
        <f>(A208-C208)-$V$1*A208</f>
        <v>0.159999999999996589</v>
      </c>
    </row>
    <row r="209" spans="1:22">
      <c r="A209" s="0" t="n">
        <v>207</v>
      </c>
      <c r="B209" s="3" t="b">
        <f>OR(L209:U209)</f>
        <v>1</v>
      </c>
      <c r="C209" s="0">
        <f>C208+OR($L209:N209)</f>
        <v>75</v>
      </c>
      <c r="D209" s="4">
        <f>B209+D208</f>
        <v>80</v>
      </c>
      <c r="E209" s="4">
        <f>A209-C209</f>
        <v>132</v>
      </c>
      <c r="F209" s="4"/>
      <c r="G209" s="0">
        <f>D209/A209</f>
        <v>0.386473429951690797</v>
      </c>
      <c r="H209" s="36">
        <f>MAX(H208,G209)</f>
        <v>0.397727272727272698</v>
      </c>
      <c r="I209" s="36">
        <f>MAX(G209,I210)</f>
        <v>0.397368421052631593</v>
      </c>
      <c r="J209" s="0" t="str">
        <f>IF(G209&gt;A$1,G209-0.39,"")</f>
        <v/>
      </c>
      <c r="K209" s="54" t="str">
        <f>IF(I209&gt;I210,I209,"")</f>
        <v/>
      </c>
      <c r="L209" s="0" t="n">
        <v>0</v>
      </c>
      <c r="M209" s="0" t="n">
        <v>1</v>
      </c>
      <c r="N209" s="0" t="n">
        <v>0</v>
      </c>
      <c r="O209" s="0" t="n">
        <v>0</v>
      </c>
      <c r="V209" s="0">
        <f>(A209-C209)-$V$1*A209</f>
        <v>-0.479999999999989768</v>
      </c>
    </row>
    <row r="210" spans="1:22">
      <c r="A210" s="0" t="n">
        <v>208</v>
      </c>
      <c r="B210" s="3" t="b">
        <f>OR(L210:U210)</f>
        <v>1</v>
      </c>
      <c r="C210" s="0">
        <f>C209+OR($L210:N210)</f>
        <v>76</v>
      </c>
      <c r="D210" s="4">
        <f>B210+D209</f>
        <v>81</v>
      </c>
      <c r="E210" s="4">
        <f>A210-C210</f>
        <v>132</v>
      </c>
      <c r="F210" s="4"/>
      <c r="G210" s="0">
        <f>D210/A210</f>
        <v>0.389423076923076916</v>
      </c>
      <c r="H210" s="36">
        <f>MAX(H209,G210)</f>
        <v>0.397727272727272698</v>
      </c>
      <c r="I210" s="36">
        <f>MAX(G210,I211)</f>
        <v>0.397368421052631593</v>
      </c>
      <c r="J210" s="0" t="str">
        <f>IF(G210&gt;A$1,G210-0.39,"")</f>
        <v/>
      </c>
      <c r="K210" s="54" t="str">
        <f>IF(I210&gt;I211,I210,"")</f>
        <v/>
      </c>
      <c r="L210" s="0" t="n">
        <v>1</v>
      </c>
      <c r="M210" s="0" t="n">
        <v>0</v>
      </c>
      <c r="N210" s="0" t="n">
        <v>0</v>
      </c>
      <c r="O210" s="0" t="n">
        <v>0</v>
      </c>
      <c r="V210" s="0">
        <f>(A210-C210)-$V$1*A210</f>
        <v>-1.12000000000000455</v>
      </c>
    </row>
    <row r="211" spans="1:22">
      <c r="A211" s="0" t="n">
        <v>209</v>
      </c>
      <c r="B211" s="3" t="b">
        <f>OR(L211:U211)</f>
        <v>0</v>
      </c>
      <c r="C211" s="0">
        <f>C210+OR($L211:N211)</f>
        <v>76</v>
      </c>
      <c r="D211" s="4">
        <f>B211+D210</f>
        <v>81</v>
      </c>
      <c r="E211" s="4">
        <f>A211-C211</f>
        <v>133</v>
      </c>
      <c r="F211" s="4"/>
      <c r="G211" s="0">
        <f>D211/A211</f>
        <v>0.387559808612440193</v>
      </c>
      <c r="H211" s="36">
        <f>MAX(H210,G211)</f>
        <v>0.397727272727272698</v>
      </c>
      <c r="I211" s="36">
        <f>MAX(G211,I212)</f>
        <v>0.397368421052631593</v>
      </c>
      <c r="J211" s="0" t="str">
        <f>IF(G211&gt;A$1,G211-0.39,"")</f>
        <v/>
      </c>
      <c r="K211" s="54" t="str">
        <f>IF(I211&gt;I212,I211,"")</f>
        <v/>
      </c>
      <c r="L211" s="0" t="n">
        <v>0</v>
      </c>
      <c r="M211" s="0" t="n">
        <v>0</v>
      </c>
      <c r="N211" s="0" t="n">
        <v>0</v>
      </c>
      <c r="O211" s="0" t="n">
        <v>0</v>
      </c>
      <c r="V211" s="0">
        <f>(A211-C211)-$V$1*A211</f>
        <v>-0.759999999999990905</v>
      </c>
    </row>
    <row r="212" spans="1:22">
      <c r="A212" s="0" t="n">
        <v>210</v>
      </c>
      <c r="B212" s="3" t="b">
        <f>OR(L212:U212)</f>
        <v>0</v>
      </c>
      <c r="C212" s="0">
        <f>C211+OR($L212:N212)</f>
        <v>76</v>
      </c>
      <c r="D212" s="4">
        <f>B212+D211</f>
        <v>81</v>
      </c>
      <c r="E212" s="4">
        <f>A212-C212</f>
        <v>134</v>
      </c>
      <c r="F212" s="4"/>
      <c r="G212" s="0">
        <f>D212/A212</f>
        <v>0.38571428571428573</v>
      </c>
      <c r="H212" s="36">
        <f>MAX(H211,G212)</f>
        <v>0.397727272727272698</v>
      </c>
      <c r="I212" s="36">
        <f>MAX(G212,I213)</f>
        <v>0.397368421052631593</v>
      </c>
      <c r="J212" s="0" t="str">
        <f>IF(G212&gt;A$1,G212-0.39,"")</f>
        <v/>
      </c>
      <c r="K212" s="54" t="str">
        <f>IF(I212&gt;I213,I212,"")</f>
        <v/>
      </c>
      <c r="L212" s="0" t="n">
        <v>0</v>
      </c>
      <c r="M212" s="0" t="n">
        <v>0</v>
      </c>
      <c r="N212" s="0" t="n">
        <v>0</v>
      </c>
      <c r="O212" s="0" t="n">
        <v>0</v>
      </c>
      <c r="V212" s="0">
        <f>(A212-C212)-$V$1*A212</f>
        <v>-0.400000000000005684</v>
      </c>
    </row>
    <row r="213" spans="1:22">
      <c r="A213" s="0" t="n">
        <v>211</v>
      </c>
      <c r="B213" s="3" t="b">
        <f>OR(L213:U213)</f>
        <v>0</v>
      </c>
      <c r="C213" s="0">
        <f>C212+OR($L213:N213)</f>
        <v>76</v>
      </c>
      <c r="D213" s="4">
        <f>B213+D212</f>
        <v>81</v>
      </c>
      <c r="E213" s="4">
        <f>A213-C213</f>
        <v>135</v>
      </c>
      <c r="F213" s="4"/>
      <c r="G213" s="0">
        <f>D213/A213</f>
        <v>0.383886255924170641</v>
      </c>
      <c r="H213" s="36">
        <f>MAX(H212,G213)</f>
        <v>0.397727272727272698</v>
      </c>
      <c r="I213" s="36">
        <f>MAX(G213,I214)</f>
        <v>0.397368421052631593</v>
      </c>
      <c r="J213" s="0" t="str">
        <f>IF(G213&gt;A$1,G213-0.39,"")</f>
        <v/>
      </c>
      <c r="K213" s="54" t="str">
        <f>IF(I213&gt;I214,I213,"")</f>
        <v/>
      </c>
      <c r="L213" s="0" t="n">
        <v>0</v>
      </c>
      <c r="M213" s="0" t="n">
        <v>0</v>
      </c>
      <c r="N213" s="0" t="n">
        <v>0</v>
      </c>
      <c r="O213" s="0" t="n">
        <v>0</v>
      </c>
      <c r="V213" s="0">
        <f>(A213-C213)-$V$1*A213</f>
        <v>-0.0399999999999920419</v>
      </c>
    </row>
    <row r="214" spans="1:22">
      <c r="A214" s="0" t="n">
        <v>212</v>
      </c>
      <c r="B214" s="3" t="b">
        <f>OR(L214:U214)</f>
        <v>1</v>
      </c>
      <c r="C214" s="0">
        <f>C213+OR($L214:N214)</f>
        <v>77</v>
      </c>
      <c r="D214" s="4">
        <f>B214+D213</f>
        <v>82</v>
      </c>
      <c r="E214" s="4">
        <f>A214-C214</f>
        <v>135</v>
      </c>
      <c r="F214" s="4"/>
      <c r="G214" s="0">
        <f>D214/A214</f>
        <v>0.386792452830188704</v>
      </c>
      <c r="H214" s="36">
        <f>MAX(H213,G214)</f>
        <v>0.397727272727272698</v>
      </c>
      <c r="I214" s="36">
        <f>MAX(G214,I215)</f>
        <v>0.397368421052631593</v>
      </c>
      <c r="J214" s="0" t="str">
        <f>IF(G214&gt;A$1,G214-0.39,"")</f>
        <v/>
      </c>
      <c r="K214" s="54" t="str">
        <f>IF(I214&gt;I215,I214,"")</f>
        <v/>
      </c>
      <c r="L214" s="0" t="n">
        <v>1</v>
      </c>
      <c r="M214" s="0" t="n">
        <v>0</v>
      </c>
      <c r="N214" s="0" t="n">
        <v>0</v>
      </c>
      <c r="O214" s="0" t="n">
        <v>0</v>
      </c>
      <c r="P214" s="0" t="n">
        <v>0</v>
      </c>
      <c r="V214" s="0">
        <f>(A214-C214)-$V$1*A214</f>
        <v>-0.680000000000006821</v>
      </c>
    </row>
    <row r="215" spans="1:22">
      <c r="A215" s="0" t="n">
        <v>213</v>
      </c>
      <c r="B215" s="3" t="b">
        <f>OR(L215:U215)</f>
        <v>0</v>
      </c>
      <c r="C215" s="0">
        <f>C214+OR($L215:N215)</f>
        <v>77</v>
      </c>
      <c r="D215" s="4">
        <f>B215+D214</f>
        <v>82</v>
      </c>
      <c r="E215" s="4">
        <f>A215-C215</f>
        <v>136</v>
      </c>
      <c r="F215" s="4"/>
      <c r="G215" s="0">
        <f>D215/A215</f>
        <v>0.38497652582159624</v>
      </c>
      <c r="H215" s="36">
        <f>MAX(H214,G215)</f>
        <v>0.397727272727272698</v>
      </c>
      <c r="I215" s="36">
        <f>MAX(G215,I216)</f>
        <v>0.397368421052631593</v>
      </c>
      <c r="J215" s="0" t="str">
        <f>IF(G215&gt;A$1,G215-0.39,"")</f>
        <v/>
      </c>
      <c r="K215" s="54" t="str">
        <f>IF(I215&gt;I216,I215,"")</f>
        <v/>
      </c>
      <c r="L215" s="0" t="n">
        <v>0</v>
      </c>
      <c r="M215" s="0" t="n">
        <v>0</v>
      </c>
      <c r="N215" s="0" t="n">
        <v>0</v>
      </c>
      <c r="O215" s="0" t="n">
        <v>0</v>
      </c>
      <c r="V215" s="0">
        <f>(A215-C215)-$V$1*A215</f>
        <v>-0.319999999999993179</v>
      </c>
    </row>
    <row r="216" spans="1:22">
      <c r="A216" s="0" t="n">
        <v>214</v>
      </c>
      <c r="B216" s="3" t="b">
        <f>OR(L216:U216)</f>
        <v>0</v>
      </c>
      <c r="C216" s="0">
        <f>C215+OR($L216:N216)</f>
        <v>77</v>
      </c>
      <c r="D216" s="4">
        <f>B216+D215</f>
        <v>82</v>
      </c>
      <c r="E216" s="4">
        <f>A216-C216</f>
        <v>137</v>
      </c>
      <c r="F216" s="4"/>
      <c r="G216" s="0">
        <f>D216/A216</f>
        <v>0.38317757009345792</v>
      </c>
      <c r="H216" s="36">
        <f>MAX(H215,G216)</f>
        <v>0.397727272727272698</v>
      </c>
      <c r="I216" s="36">
        <f>MAX(G216,I217)</f>
        <v>0.397368421052631593</v>
      </c>
      <c r="J216" s="0" t="str">
        <f>IF(G216&gt;A$1,G216-0.39,"")</f>
        <v/>
      </c>
      <c r="K216" s="54" t="str">
        <f>IF(I216&gt;I217,I216,"")</f>
        <v/>
      </c>
      <c r="L216" s="0" t="n">
        <v>0</v>
      </c>
      <c r="M216" s="0" t="n">
        <v>0</v>
      </c>
      <c r="N216" s="0" t="n">
        <v>0</v>
      </c>
      <c r="O216" s="0" t="n">
        <v>0</v>
      </c>
      <c r="V216" s="0">
        <f>(A216-C216)-$V$1*A216</f>
        <v>0.0399999999999920419</v>
      </c>
    </row>
    <row r="217" spans="1:22">
      <c r="A217" s="0" t="n">
        <v>215</v>
      </c>
      <c r="B217" s="3" t="b">
        <f>OR(L217:U217)</f>
        <v>0</v>
      </c>
      <c r="C217" s="0">
        <f>C216+OR($L217:N217)</f>
        <v>77</v>
      </c>
      <c r="D217" s="4">
        <f>B217+D216</f>
        <v>82</v>
      </c>
      <c r="E217" s="4">
        <f>A217-C217</f>
        <v>138</v>
      </c>
      <c r="F217" s="4"/>
      <c r="G217" s="0">
        <f>D217/A217</f>
        <v>0.381395348837209305</v>
      </c>
      <c r="H217" s="36">
        <f>MAX(H216,G217)</f>
        <v>0.397727272727272698</v>
      </c>
      <c r="I217" s="36">
        <f>MAX(G217,I218)</f>
        <v>0.397368421052631593</v>
      </c>
      <c r="J217" s="0" t="str">
        <f>IF(G217&gt;A$1,G217-0.39,"")</f>
        <v/>
      </c>
      <c r="K217" s="54" t="str">
        <f>IF(I217&gt;I218,I217,"")</f>
        <v/>
      </c>
      <c r="L217" s="0" t="n">
        <v>0</v>
      </c>
      <c r="M217" s="0" t="n">
        <v>0</v>
      </c>
      <c r="N217" s="0" t="n">
        <v>0</v>
      </c>
      <c r="O217" s="0" t="n">
        <v>0</v>
      </c>
      <c r="V217" s="0">
        <f>(A217-C217)-$V$1*A217</f>
        <v>0.400000000000005684</v>
      </c>
    </row>
    <row r="218" spans="1:22">
      <c r="A218" s="0" t="n">
        <v>216</v>
      </c>
      <c r="B218" s="3" t="b">
        <f>OR(L218:U218)</f>
        <v>1</v>
      </c>
      <c r="C218" s="0">
        <f>C217+OR($L218:N218)</f>
        <v>78</v>
      </c>
      <c r="D218" s="4">
        <f>B218+D217</f>
        <v>83</v>
      </c>
      <c r="E218" s="4">
        <f>A218-C218</f>
        <v>138</v>
      </c>
      <c r="F218" s="4"/>
      <c r="G218" s="0">
        <f>D218/A218</f>
        <v>0.384259259259259256</v>
      </c>
      <c r="H218" s="36">
        <f>MAX(H217,G218)</f>
        <v>0.397727272727272698</v>
      </c>
      <c r="I218" s="36">
        <f>MAX(G218,I219)</f>
        <v>0.397368421052631593</v>
      </c>
      <c r="J218" s="0" t="str">
        <f>IF(G218&gt;A$1,G218-0.39,"")</f>
        <v/>
      </c>
      <c r="K218" s="54" t="str">
        <f>IF(I218&gt;I219,I218,"")</f>
        <v/>
      </c>
      <c r="L218" s="0" t="n">
        <v>1</v>
      </c>
      <c r="M218" s="0" t="n">
        <v>1</v>
      </c>
      <c r="N218" s="0" t="n">
        <v>0</v>
      </c>
      <c r="O218" s="0" t="n">
        <v>0</v>
      </c>
      <c r="V218" s="0">
        <f>(A218-C218)-$V$1*A218</f>
        <v>-0.240000000000009095</v>
      </c>
    </row>
    <row r="219" spans="1:22">
      <c r="A219" s="0" t="n">
        <v>217</v>
      </c>
      <c r="B219" s="3" t="b">
        <f>OR(L219:U219)</f>
        <v>0</v>
      </c>
      <c r="C219" s="0">
        <f>C218+OR($L219:N219)</f>
        <v>78</v>
      </c>
      <c r="D219" s="4">
        <f>B219+D218</f>
        <v>83</v>
      </c>
      <c r="E219" s="4">
        <f>A219-C219</f>
        <v>139</v>
      </c>
      <c r="F219" s="4"/>
      <c r="G219" s="0">
        <f>D219/A219</f>
        <v>0.382488479262672811</v>
      </c>
      <c r="H219" s="36">
        <f>MAX(H218,G219)</f>
        <v>0.397727272727272698</v>
      </c>
      <c r="I219" s="36">
        <f>MAX(G219,I220)</f>
        <v>0.397368421052631593</v>
      </c>
      <c r="J219" s="0" t="str">
        <f>IF(G219&gt;A$1,G219-0.39,"")</f>
        <v/>
      </c>
      <c r="K219" s="54" t="str">
        <f>IF(I219&gt;I220,I219,"")</f>
        <v/>
      </c>
      <c r="L219" s="0" t="n">
        <v>0</v>
      </c>
      <c r="M219" s="0" t="n">
        <v>0</v>
      </c>
      <c r="N219" s="0" t="n">
        <v>0</v>
      </c>
      <c r="O219" s="0" t="n">
        <v>0</v>
      </c>
      <c r="R219" s="0" t="n">
        <v>0</v>
      </c>
      <c r="S219" s="0" t="n">
        <v>0</v>
      </c>
      <c r="T219" s="0" t="n">
        <v>0</v>
      </c>
      <c r="V219" s="0">
        <f>(A219-C219)-$V$1*A219</f>
        <v>0.120000000000004547</v>
      </c>
    </row>
    <row r="220" spans="1:22">
      <c r="A220" s="0" t="n">
        <v>218</v>
      </c>
      <c r="B220" s="3" t="b">
        <f>OR(L220:U220)</f>
        <v>0</v>
      </c>
      <c r="C220" s="0">
        <f>C219+OR($L220:N220)</f>
        <v>78</v>
      </c>
      <c r="D220" s="4">
        <f>B220+D219</f>
        <v>83</v>
      </c>
      <c r="E220" s="4">
        <f>A220-C220</f>
        <v>140</v>
      </c>
      <c r="F220" s="4"/>
      <c r="G220" s="0">
        <f>D220/A220</f>
        <v>0.380733944954128454</v>
      </c>
      <c r="H220" s="36">
        <f>MAX(H219,G220)</f>
        <v>0.397727272727272698</v>
      </c>
      <c r="I220" s="36">
        <f>MAX(G220,I221)</f>
        <v>0.397368421052631593</v>
      </c>
      <c r="J220" s="0" t="str">
        <f>IF(G220&gt;A$1,G220-0.39,"")</f>
        <v/>
      </c>
      <c r="K220" s="54" t="str">
        <f>IF(I220&gt;I221,I220,"")</f>
        <v/>
      </c>
      <c r="L220" s="0" t="n">
        <v>0</v>
      </c>
      <c r="M220" s="0" t="n">
        <v>0</v>
      </c>
      <c r="N220" s="0" t="n">
        <v>0</v>
      </c>
      <c r="O220" s="0" t="n">
        <v>0</v>
      </c>
      <c r="V220" s="0">
        <f>(A220-C220)-$V$1*A220</f>
        <v>0.479999999999989768</v>
      </c>
    </row>
    <row r="221" spans="1:22">
      <c r="A221" s="0" t="n">
        <v>219</v>
      </c>
      <c r="B221" s="3" t="b">
        <f>OR(L221:U221)</f>
        <v>0</v>
      </c>
      <c r="C221" s="0">
        <f>C220+OR($L221:N221)</f>
        <v>78</v>
      </c>
      <c r="D221" s="4">
        <f>B221+D220</f>
        <v>83</v>
      </c>
      <c r="E221" s="4">
        <f>A221-C221</f>
        <v>141</v>
      </c>
      <c r="F221" s="4"/>
      <c r="G221" s="0">
        <f>D221/A221</f>
        <v>0.378995433789954328</v>
      </c>
      <c r="H221" s="36">
        <f>MAX(H220,G221)</f>
        <v>0.397727272727272698</v>
      </c>
      <c r="I221" s="36">
        <f>MAX(G221,I222)</f>
        <v>0.397368421052631593</v>
      </c>
      <c r="J221" s="0" t="str">
        <f>IF(G221&gt;A$1,G221-0.39,"")</f>
        <v/>
      </c>
      <c r="K221" s="54" t="str">
        <f>IF(I221&gt;I222,I221,"")</f>
        <v/>
      </c>
      <c r="L221" s="0" t="n">
        <v>0</v>
      </c>
      <c r="M221" s="0" t="n">
        <v>0</v>
      </c>
      <c r="N221" s="0" t="n">
        <v>0</v>
      </c>
      <c r="O221" s="0" t="n">
        <v>0</v>
      </c>
      <c r="V221" s="0">
        <f>(A221-C221)-$V$1*A221</f>
        <v>0.840000000000003411</v>
      </c>
    </row>
    <row r="222" spans="1:22">
      <c r="A222" s="0" t="n">
        <v>220</v>
      </c>
      <c r="B222" s="3" t="b">
        <f>OR(L222:U222)</f>
        <v>1</v>
      </c>
      <c r="C222" s="0">
        <f>C221+OR($L222:N222)</f>
        <v>79</v>
      </c>
      <c r="D222" s="4">
        <f>B222+D221</f>
        <v>84</v>
      </c>
      <c r="E222" s="4">
        <f>A222-C222</f>
        <v>141</v>
      </c>
      <c r="F222" s="4"/>
      <c r="G222" s="0">
        <f>D222/A222</f>
        <v>0.381818181818181834</v>
      </c>
      <c r="H222" s="36">
        <f>MAX(H221,G222)</f>
        <v>0.397727272727272698</v>
      </c>
      <c r="I222" s="36">
        <f>MAX(G222,I223)</f>
        <v>0.397368421052631593</v>
      </c>
      <c r="J222" s="0" t="str">
        <f>IF(G222&gt;A$1,G222-0.39,"")</f>
        <v/>
      </c>
      <c r="K222" s="54" t="str">
        <f>IF(I222&gt;I223,I222,"")</f>
        <v/>
      </c>
      <c r="L222" s="0" t="n">
        <v>1</v>
      </c>
      <c r="M222" s="0" t="n">
        <v>0</v>
      </c>
      <c r="N222" s="0" t="n">
        <v>0</v>
      </c>
      <c r="O222" s="0" t="n">
        <v>0</v>
      </c>
      <c r="V222" s="0">
        <f>(A222-C222)-$V$1*A222</f>
        <v>0.199999999999988631</v>
      </c>
    </row>
    <row r="223" spans="1:22">
      <c r="A223" s="0" t="n">
        <v>221</v>
      </c>
      <c r="B223" s="3" t="b">
        <f>OR(L223:U223)</f>
        <v>0</v>
      </c>
      <c r="C223" s="0">
        <f>C222+OR($L223:N223)</f>
        <v>79</v>
      </c>
      <c r="D223" s="4">
        <f>B223+D222</f>
        <v>84</v>
      </c>
      <c r="E223" s="4">
        <f>A223-C223</f>
        <v>142</v>
      </c>
      <c r="F223" s="4"/>
      <c r="G223" s="0">
        <f>D223/A223</f>
        <v>0.380090497737556543</v>
      </c>
      <c r="H223" s="36">
        <f>MAX(H222,G223)</f>
        <v>0.397727272727272698</v>
      </c>
      <c r="I223" s="36">
        <f>MAX(G223,I224)</f>
        <v>0.397368421052631593</v>
      </c>
      <c r="J223" s="0" t="str">
        <f>IF(G223&gt;A$1,G223-0.39,"")</f>
        <v/>
      </c>
      <c r="K223" s="54" t="str">
        <f>IF(I223&gt;I224,I223,"")</f>
        <v/>
      </c>
      <c r="L223" s="0" t="n">
        <v>0</v>
      </c>
      <c r="M223" s="0" t="n">
        <v>0</v>
      </c>
      <c r="N223" s="0" t="n">
        <v>0</v>
      </c>
      <c r="O223" s="0" t="n">
        <v>0</v>
      </c>
      <c r="V223" s="0">
        <f>(A223-C223)-$V$1*A223</f>
        <v>0.560000000000002274</v>
      </c>
    </row>
    <row r="224" spans="1:22">
      <c r="A224" s="0" t="n">
        <v>222</v>
      </c>
      <c r="B224" s="3" t="b">
        <f>OR(L224:U224)</f>
        <v>0</v>
      </c>
      <c r="C224" s="0">
        <f>C223+OR($L224:N224)</f>
        <v>79</v>
      </c>
      <c r="D224" s="4">
        <f>B224+D223</f>
        <v>84</v>
      </c>
      <c r="E224" s="4">
        <f>A224-C224</f>
        <v>143</v>
      </c>
      <c r="F224" s="4"/>
      <c r="G224" s="0">
        <f>D224/A224</f>
        <v>0.378378378378378422</v>
      </c>
      <c r="H224" s="36">
        <f>MAX(H223,G224)</f>
        <v>0.397727272727272698</v>
      </c>
      <c r="I224" s="36">
        <f>MAX(G224,I225)</f>
        <v>0.397368421052631593</v>
      </c>
      <c r="J224" s="0" t="str">
        <f>IF(G224&gt;A$1,G224-0.39,"")</f>
        <v/>
      </c>
      <c r="K224" s="54" t="str">
        <f>IF(I224&gt;I225,I224,"")</f>
        <v/>
      </c>
      <c r="L224" s="0" t="n">
        <v>0</v>
      </c>
      <c r="M224" s="0" t="n">
        <v>0</v>
      </c>
      <c r="N224" s="0" t="n">
        <v>0</v>
      </c>
      <c r="O224" s="0" t="n">
        <v>0</v>
      </c>
      <c r="V224" s="0">
        <f>(A224-C224)-$V$1*A224</f>
        <v>0.919999999999987494</v>
      </c>
    </row>
    <row r="225" spans="1:22">
      <c r="A225" s="0" t="n">
        <v>223</v>
      </c>
      <c r="B225" s="3" t="b">
        <f>OR(L225:U225)</f>
        <v>0</v>
      </c>
      <c r="C225" s="0">
        <f>C224+OR($L225:N225)</f>
        <v>79</v>
      </c>
      <c r="D225" s="4">
        <f>B225+D224</f>
        <v>84</v>
      </c>
      <c r="E225" s="4">
        <f>A225-C225</f>
        <v>144</v>
      </c>
      <c r="F225" s="4"/>
      <c r="G225" s="0">
        <f>D225/A225</f>
        <v>0.376681614349775762</v>
      </c>
      <c r="H225" s="36">
        <f>MAX(H224,G225)</f>
        <v>0.397727272727272698</v>
      </c>
      <c r="I225" s="36">
        <f>MAX(G225,I226)</f>
        <v>0.397368421052631593</v>
      </c>
      <c r="J225" s="0" t="str">
        <f>IF(G225&gt;A$1,G225-0.39,"")</f>
        <v/>
      </c>
      <c r="K225" s="54" t="str">
        <f>IF(I225&gt;I226,I225,"")</f>
        <v/>
      </c>
      <c r="L225" s="0" t="n">
        <v>0</v>
      </c>
      <c r="M225" s="0" t="n">
        <v>0</v>
      </c>
      <c r="N225" s="0" t="n">
        <v>0</v>
      </c>
      <c r="O225" s="0" t="n">
        <v>0</v>
      </c>
      <c r="V225" s="0">
        <f>(A225-C225)-$V$1*A225</f>
        <v>1.28000000000000114</v>
      </c>
    </row>
    <row r="226" spans="1:22">
      <c r="A226" s="0" t="n">
        <v>224</v>
      </c>
      <c r="B226" s="3" t="b">
        <f>OR(L226:U226)</f>
        <v>1</v>
      </c>
      <c r="C226" s="0">
        <f>C225+OR($L226:N226)</f>
        <v>80</v>
      </c>
      <c r="D226" s="4">
        <f>B226+D225</f>
        <v>85</v>
      </c>
      <c r="E226" s="4">
        <f>A226-C226</f>
        <v>144</v>
      </c>
      <c r="F226" s="4"/>
      <c r="G226" s="0">
        <f>D226/A226</f>
        <v>0.379464285714285676</v>
      </c>
      <c r="H226" s="36">
        <f>MAX(H225,G226)</f>
        <v>0.397727272727272698</v>
      </c>
      <c r="I226" s="36">
        <f>MAX(G226,I227)</f>
        <v>0.397368421052631593</v>
      </c>
      <c r="J226" s="0" t="str">
        <f>IF(G226&gt;A$1,G226-0.39,"")</f>
        <v/>
      </c>
      <c r="K226" s="54" t="str">
        <f>IF(I226&gt;I227,I226,"")</f>
        <v/>
      </c>
      <c r="L226" s="0" t="n">
        <v>1</v>
      </c>
      <c r="M226" s="0" t="n">
        <v>0</v>
      </c>
      <c r="N226" s="0" t="n">
        <v>0</v>
      </c>
      <c r="O226" s="0" t="n">
        <v>0</v>
      </c>
      <c r="Q226" s="0" t="n">
        <v>0</v>
      </c>
      <c r="V226" s="0">
        <f>(A226-C226)-$V$1*A226</f>
        <v>0.639999999999986358</v>
      </c>
    </row>
    <row r="227" spans="1:22">
      <c r="A227" s="0" t="n">
        <v>225</v>
      </c>
      <c r="B227" s="3" t="b">
        <f>OR(L227:U227)</f>
        <v>1</v>
      </c>
      <c r="C227" s="0">
        <f>C226+OR($L227:N227)</f>
        <v>81</v>
      </c>
      <c r="D227" s="4">
        <f>B227+D226</f>
        <v>86</v>
      </c>
      <c r="E227" s="4">
        <f>A227-C227</f>
        <v>144</v>
      </c>
      <c r="F227" s="4"/>
      <c r="G227" s="0">
        <f>D227/A227</f>
        <v>0.38222222222222225</v>
      </c>
      <c r="H227" s="36">
        <f>MAX(H226,G227)</f>
        <v>0.397727272727272698</v>
      </c>
      <c r="I227" s="36">
        <f>MAX(G227,I228)</f>
        <v>0.397368421052631593</v>
      </c>
      <c r="J227" s="0" t="str">
        <f>IF(G227&gt;A$1,G227-0.39,"")</f>
        <v/>
      </c>
      <c r="K227" s="54" t="str">
        <f>IF(I227&gt;I228,I227,"")</f>
        <v/>
      </c>
      <c r="L227" s="0" t="n">
        <v>0</v>
      </c>
      <c r="M227" s="0" t="n">
        <v>1</v>
      </c>
      <c r="N227" s="0" t="n">
        <v>1</v>
      </c>
      <c r="O227" s="0" t="n">
        <v>0</v>
      </c>
      <c r="V227" s="0">
        <f>(A227-C227)-$V$1*A227</f>
        <v>0</v>
      </c>
    </row>
    <row r="228" spans="1:22">
      <c r="A228" s="0" t="n">
        <v>226</v>
      </c>
      <c r="B228" s="3" t="b">
        <f>OR(L228:U228)</f>
        <v>0</v>
      </c>
      <c r="C228" s="0">
        <f>C227+OR($L228:N228)</f>
        <v>81</v>
      </c>
      <c r="D228" s="4">
        <f>B228+D227</f>
        <v>86</v>
      </c>
      <c r="E228" s="4">
        <f>A228-C228</f>
        <v>145</v>
      </c>
      <c r="F228" s="4"/>
      <c r="G228" s="0">
        <f>D228/A228</f>
        <v>0.380530973451327412</v>
      </c>
      <c r="H228" s="36">
        <f>MAX(H227,G228)</f>
        <v>0.397727272727272698</v>
      </c>
      <c r="I228" s="36">
        <f>MAX(G228,I229)</f>
        <v>0.397368421052631593</v>
      </c>
      <c r="J228" s="0" t="str">
        <f>IF(G228&gt;A$1,G228-0.39,"")</f>
        <v/>
      </c>
      <c r="K228" s="54" t="str">
        <f>IF(I228&gt;I229,I228,"")</f>
        <v/>
      </c>
      <c r="L228" s="0" t="n">
        <v>0</v>
      </c>
      <c r="M228" s="0" t="n">
        <v>0</v>
      </c>
      <c r="N228" s="0" t="n">
        <v>0</v>
      </c>
      <c r="O228" s="0" t="n">
        <v>0</v>
      </c>
      <c r="V228" s="0">
        <f>(A228-C228)-$V$1*A228</f>
        <v>0.360000000000013642</v>
      </c>
    </row>
    <row r="229" spans="1:22">
      <c r="A229" s="0" t="n">
        <v>227</v>
      </c>
      <c r="B229" s="3" t="b">
        <f>OR(L229:U229)</f>
        <v>0</v>
      </c>
      <c r="C229" s="0">
        <f>C228+OR($L229:N229)</f>
        <v>81</v>
      </c>
      <c r="D229" s="4">
        <f>B229+D228</f>
        <v>86</v>
      </c>
      <c r="E229" s="4">
        <f>A229-C229</f>
        <v>146</v>
      </c>
      <c r="F229" s="4"/>
      <c r="G229" s="0">
        <f>D229/A229</f>
        <v>0.378854625550660806</v>
      </c>
      <c r="H229" s="36">
        <f>MAX(H228,G229)</f>
        <v>0.397727272727272698</v>
      </c>
      <c r="I229" s="36">
        <f>MAX(G229,I230)</f>
        <v>0.397368421052631593</v>
      </c>
      <c r="J229" s="0" t="str">
        <f>IF(G229&gt;A$1,G229-0.39,"")</f>
        <v/>
      </c>
      <c r="K229" s="54" t="str">
        <f>IF(I229&gt;I230,I229,"")</f>
        <v/>
      </c>
      <c r="L229" s="0" t="n">
        <v>0</v>
      </c>
      <c r="M229" s="0" t="n">
        <v>0</v>
      </c>
      <c r="N229" s="0" t="n">
        <v>0</v>
      </c>
      <c r="O229" s="0" t="n">
        <v>0</v>
      </c>
      <c r="V229" s="0">
        <f>(A229-C229)-$V$1*A229</f>
        <v>0.719999999999998863</v>
      </c>
    </row>
    <row r="230" spans="1:22">
      <c r="A230" s="0" t="n">
        <v>228</v>
      </c>
      <c r="B230" s="3" t="b">
        <f>OR(L230:U230)</f>
        <v>1</v>
      </c>
      <c r="C230" s="0">
        <f>C229+OR($L230:N230)</f>
        <v>82</v>
      </c>
      <c r="D230" s="4">
        <f>B230+D229</f>
        <v>87</v>
      </c>
      <c r="E230" s="4">
        <f>A230-C230</f>
        <v>146</v>
      </c>
      <c r="F230" s="4"/>
      <c r="G230" s="0">
        <f>D230/A230</f>
        <v>0.381578947368421062</v>
      </c>
      <c r="H230" s="36">
        <f>MAX(H229,G230)</f>
        <v>0.397727272727272698</v>
      </c>
      <c r="I230" s="36">
        <f>MAX(G230,I231)</f>
        <v>0.397368421052631593</v>
      </c>
      <c r="J230" s="0" t="str">
        <f>IF(G230&gt;A$1,G230-0.39,"")</f>
        <v/>
      </c>
      <c r="K230" s="54" t="str">
        <f>IF(I230&gt;I231,I230,"")</f>
        <v/>
      </c>
      <c r="L230" s="0" t="n">
        <v>1</v>
      </c>
      <c r="M230" s="0" t="n">
        <v>0</v>
      </c>
      <c r="N230" s="0" t="n">
        <v>0</v>
      </c>
      <c r="O230" s="0" t="n">
        <v>0</v>
      </c>
      <c r="V230" s="0">
        <f>(A230-C230)-$V$1*A230</f>
        <v>0.0800000000000125056</v>
      </c>
    </row>
    <row r="231" spans="1:22">
      <c r="A231" s="0" t="n">
        <v>229</v>
      </c>
      <c r="B231" s="3" t="b">
        <f>OR(L231:U231)</f>
        <v>0</v>
      </c>
      <c r="C231" s="0">
        <f>C230+OR($L231:N231)</f>
        <v>82</v>
      </c>
      <c r="D231" s="4">
        <f>B231+D230</f>
        <v>87</v>
      </c>
      <c r="E231" s="4">
        <f>A231-C231</f>
        <v>147</v>
      </c>
      <c r="F231" s="4"/>
      <c r="G231" s="0">
        <f>D231/A231</f>
        <v>0.379912663755458535</v>
      </c>
      <c r="H231" s="36">
        <f>MAX(H230,G231)</f>
        <v>0.397727272727272698</v>
      </c>
      <c r="I231" s="36">
        <f>MAX(G231,I232)</f>
        <v>0.397368421052631593</v>
      </c>
      <c r="J231" s="0" t="str">
        <f>IF(G231&gt;A$1,G231-0.39,"")</f>
        <v/>
      </c>
      <c r="K231" s="54" t="str">
        <f>IF(I231&gt;I232,I231,"")</f>
        <v/>
      </c>
      <c r="L231" s="0" t="n">
        <v>0</v>
      </c>
      <c r="M231" s="0" t="n">
        <v>0</v>
      </c>
      <c r="N231" s="0" t="n">
        <v>0</v>
      </c>
      <c r="O231" s="0" t="n">
        <v>0</v>
      </c>
      <c r="V231" s="0">
        <f>(A231-C231)-$V$1*A231</f>
        <v>0.439999999999997726</v>
      </c>
    </row>
    <row r="232" spans="1:22">
      <c r="A232" s="0" t="n">
        <v>230</v>
      </c>
      <c r="B232" s="3" t="b">
        <f>OR(L232:U232)</f>
        <v>0</v>
      </c>
      <c r="C232" s="0">
        <f>C231+OR($L232:N232)</f>
        <v>82</v>
      </c>
      <c r="D232" s="4">
        <f>B232+D231</f>
        <v>87</v>
      </c>
      <c r="E232" s="4">
        <f>A232-C232</f>
        <v>148</v>
      </c>
      <c r="F232" s="4"/>
      <c r="G232" s="0">
        <f>D232/A232</f>
        <v>0.378260869565217384</v>
      </c>
      <c r="H232" s="36">
        <f>MAX(H231,G232)</f>
        <v>0.397727272727272698</v>
      </c>
      <c r="I232" s="36">
        <f>MAX(G232,I233)</f>
        <v>0.397368421052631593</v>
      </c>
      <c r="J232" s="0" t="str">
        <f>IF(G232&gt;A$1,G232-0.39,"")</f>
        <v/>
      </c>
      <c r="K232" s="54" t="str">
        <f>IF(I232&gt;I233,I232,"")</f>
        <v/>
      </c>
      <c r="L232" s="0" t="n">
        <v>0</v>
      </c>
      <c r="M232" s="0" t="n">
        <v>0</v>
      </c>
      <c r="N232" s="0" t="n">
        <v>0</v>
      </c>
      <c r="O232" s="0" t="n">
        <v>0</v>
      </c>
      <c r="P232" s="0" t="n">
        <v>0</v>
      </c>
      <c r="V232" s="0">
        <f>(A232-C232)-$V$1*A232</f>
        <v>0.800000000000011369</v>
      </c>
    </row>
    <row r="233" spans="1:22">
      <c r="A233" s="0" t="n">
        <v>231</v>
      </c>
      <c r="B233" s="3" t="b">
        <f>OR(L233:U233)</f>
        <v>0</v>
      </c>
      <c r="C233" s="0">
        <f>C232+OR($L233:N233)</f>
        <v>82</v>
      </c>
      <c r="D233" s="4">
        <f>B233+D232</f>
        <v>87</v>
      </c>
      <c r="E233" s="4">
        <f>A233-C233</f>
        <v>149</v>
      </c>
      <c r="F233" s="4"/>
      <c r="G233" s="0">
        <f>D233/A233</f>
        <v>0.376623376623376638</v>
      </c>
      <c r="H233" s="36">
        <f>MAX(H232,G233)</f>
        <v>0.397727272727272698</v>
      </c>
      <c r="I233" s="36">
        <f>MAX(G233,I234)</f>
        <v>0.397368421052631593</v>
      </c>
      <c r="J233" s="0" t="str">
        <f>IF(G233&gt;A$1,G233-0.39,"")</f>
        <v/>
      </c>
      <c r="K233" s="54" t="str">
        <f>IF(I233&gt;I234,I233,"")</f>
        <v/>
      </c>
      <c r="L233" s="0" t="n">
        <v>0</v>
      </c>
      <c r="M233" s="0" t="n">
        <v>0</v>
      </c>
      <c r="N233" s="0" t="n">
        <v>0</v>
      </c>
      <c r="O233" s="0" t="n">
        <v>0</v>
      </c>
      <c r="V233" s="0">
        <f>(A233-C233)-$V$1*A233</f>
        <v>1.15999999999999659</v>
      </c>
    </row>
    <row r="234" spans="1:22">
      <c r="A234" s="0" t="n">
        <v>232</v>
      </c>
      <c r="B234" s="3" t="b">
        <f>OR(L234:U234)</f>
        <v>1</v>
      </c>
      <c r="C234" s="0">
        <f>C233+OR($L234:N234)</f>
        <v>83</v>
      </c>
      <c r="D234" s="4">
        <f>B234+D233</f>
        <v>88</v>
      </c>
      <c r="E234" s="4">
        <f>A234-C234</f>
        <v>149</v>
      </c>
      <c r="F234" s="4"/>
      <c r="G234" s="0">
        <f>D234/A234</f>
        <v>0.37931034482758621</v>
      </c>
      <c r="H234" s="36">
        <f>MAX(H233,G234)</f>
        <v>0.397727272727272698</v>
      </c>
      <c r="I234" s="36">
        <f>MAX(G234,I235)</f>
        <v>0.397368421052631593</v>
      </c>
      <c r="J234" s="0" t="str">
        <f>IF(G234&gt;A$1,G234-0.39,"")</f>
        <v/>
      </c>
      <c r="K234" s="54" t="str">
        <f>IF(I234&gt;I235,I234,"")</f>
        <v/>
      </c>
      <c r="L234" s="0" t="n">
        <v>1</v>
      </c>
      <c r="M234" s="0" t="n">
        <v>0</v>
      </c>
      <c r="N234" s="0" t="n">
        <v>0</v>
      </c>
      <c r="O234" s="0" t="n">
        <v>0</v>
      </c>
      <c r="V234" s="0">
        <f>(A234-C234)-$V$1*A234</f>
        <v>0.520000000000010232</v>
      </c>
    </row>
    <row r="235" spans="1:22">
      <c r="A235" s="0" t="n">
        <v>233</v>
      </c>
      <c r="B235" s="3" t="b">
        <f>OR(L235:U235)</f>
        <v>0</v>
      </c>
      <c r="C235" s="0">
        <f>C234+OR($L235:N235)</f>
        <v>83</v>
      </c>
      <c r="D235" s="4">
        <f>B235+D234</f>
        <v>88</v>
      </c>
      <c r="E235" s="4">
        <f>A235-C235</f>
        <v>150</v>
      </c>
      <c r="F235" s="4"/>
      <c r="G235" s="0">
        <f>D235/A235</f>
        <v>0.377682403433476432</v>
      </c>
      <c r="H235" s="36">
        <f>MAX(H234,G235)</f>
        <v>0.397727272727272698</v>
      </c>
      <c r="I235" s="36">
        <f>MAX(G235,I236)</f>
        <v>0.397368421052631593</v>
      </c>
      <c r="J235" s="0" t="str">
        <f>IF(G235&gt;A$1,G235-0.39,"")</f>
        <v/>
      </c>
      <c r="K235" s="54" t="str">
        <f>IF(I235&gt;I236,I235,"")</f>
        <v/>
      </c>
      <c r="L235" s="0" t="n">
        <v>0</v>
      </c>
      <c r="M235" s="0" t="n">
        <v>0</v>
      </c>
      <c r="N235" s="0" t="n">
        <v>0</v>
      </c>
      <c r="O235" s="0" t="n">
        <v>0</v>
      </c>
      <c r="V235" s="0">
        <f>(A235-C235)-$V$1*A235</f>
        <v>0.879999999999995453</v>
      </c>
    </row>
    <row r="236" spans="1:22">
      <c r="A236" s="0" t="n">
        <v>234</v>
      </c>
      <c r="B236" s="3" t="b">
        <f>OR(L236:U236)</f>
        <v>1</v>
      </c>
      <c r="C236" s="0">
        <f>C235+OR($L236:N236)</f>
        <v>84</v>
      </c>
      <c r="D236" s="4">
        <f>B236+D235</f>
        <v>89</v>
      </c>
      <c r="E236" s="4">
        <f>A236-C236</f>
        <v>150</v>
      </c>
      <c r="F236" s="4"/>
      <c r="G236" s="0">
        <f>D236/A236</f>
        <v>0.380341880341880323</v>
      </c>
      <c r="H236" s="36">
        <f>MAX(H235,G236)</f>
        <v>0.397727272727272698</v>
      </c>
      <c r="I236" s="36">
        <f>MAX(G236,I237)</f>
        <v>0.397368421052631593</v>
      </c>
      <c r="J236" s="0" t="str">
        <f>IF(G236&gt;A$1,G236-0.39,"")</f>
        <v/>
      </c>
      <c r="K236" s="54" t="str">
        <f>IF(I236&gt;I237,I236,"")</f>
        <v/>
      </c>
      <c r="L236" s="0" t="n">
        <v>0</v>
      </c>
      <c r="M236" s="0" t="n">
        <v>1</v>
      </c>
      <c r="N236" s="0" t="n">
        <v>0</v>
      </c>
      <c r="O236" s="0" t="n">
        <v>0</v>
      </c>
      <c r="V236" s="0">
        <f>(A236-C236)-$V$1*A236</f>
        <v>0.240000000000009095</v>
      </c>
    </row>
    <row r="237" spans="1:22">
      <c r="A237" s="0" t="n">
        <v>235</v>
      </c>
      <c r="B237" s="3" t="b">
        <f>OR(L237:U237)</f>
        <v>0</v>
      </c>
      <c r="C237" s="0">
        <f>C236+OR($L237:N237)</f>
        <v>84</v>
      </c>
      <c r="D237" s="4">
        <f>B237+D236</f>
        <v>89</v>
      </c>
      <c r="E237" s="4">
        <f>A237-C237</f>
        <v>151</v>
      </c>
      <c r="F237" s="4"/>
      <c r="G237" s="0">
        <f>D237/A237</f>
        <v>0.37872340425531914</v>
      </c>
      <c r="H237" s="36">
        <f>MAX(H236,G237)</f>
        <v>0.397727272727272698</v>
      </c>
      <c r="I237" s="36">
        <f>MAX(G237,I238)</f>
        <v>0.397368421052631593</v>
      </c>
      <c r="J237" s="0" t="str">
        <f>IF(G237&gt;A$1,G237-0.39,"")</f>
        <v/>
      </c>
      <c r="K237" s="54" t="str">
        <f>IF(I237&gt;I238,I237,"")</f>
        <v/>
      </c>
      <c r="L237" s="0" t="n">
        <v>0</v>
      </c>
      <c r="M237" s="0" t="n">
        <v>0</v>
      </c>
      <c r="N237" s="0" t="n">
        <v>0</v>
      </c>
      <c r="O237" s="0" t="n">
        <v>0</v>
      </c>
      <c r="R237" s="0" t="n">
        <v>0</v>
      </c>
      <c r="S237" s="0" t="n">
        <v>0</v>
      </c>
      <c r="T237" s="0" t="n">
        <v>0</v>
      </c>
      <c r="V237" s="0">
        <f>(A237-C237)-$V$1*A237</f>
        <v>0.599999999999994316</v>
      </c>
    </row>
    <row r="238" spans="1:22">
      <c r="A238" s="0" t="n">
        <v>236</v>
      </c>
      <c r="B238" s="3" t="b">
        <f>OR(L238:U238)</f>
        <v>1</v>
      </c>
      <c r="C238" s="0">
        <f>C237+OR($L238:N238)</f>
        <v>85</v>
      </c>
      <c r="D238" s="4">
        <f>B238+D237</f>
        <v>90</v>
      </c>
      <c r="E238" s="4">
        <f>A238-C238</f>
        <v>151</v>
      </c>
      <c r="F238" s="4"/>
      <c r="G238" s="0">
        <f>D238/A238</f>
        <v>0.381355932203389791</v>
      </c>
      <c r="H238" s="36">
        <f>MAX(H237,G238)</f>
        <v>0.397727272727272698</v>
      </c>
      <c r="I238" s="36">
        <f>MAX(G238,I239)</f>
        <v>0.397368421052631593</v>
      </c>
      <c r="J238" s="0" t="str">
        <f>IF(G238&gt;A$1,G238-0.39,"")</f>
        <v/>
      </c>
      <c r="K238" s="54" t="str">
        <f>IF(I238&gt;I239,I238,"")</f>
        <v/>
      </c>
      <c r="L238" s="0" t="n">
        <v>1</v>
      </c>
      <c r="M238" s="0" t="n">
        <v>0</v>
      </c>
      <c r="N238" s="0" t="n">
        <v>0</v>
      </c>
      <c r="O238" s="0" t="n">
        <v>0</v>
      </c>
      <c r="V238" s="0">
        <f>(A238-C238)-$V$1*A238</f>
        <v>-0.0399999999999920419</v>
      </c>
    </row>
    <row r="239" spans="1:22">
      <c r="A239" s="0" t="n">
        <v>237</v>
      </c>
      <c r="B239" s="3" t="b">
        <f>OR(L239:U239)</f>
        <v>0</v>
      </c>
      <c r="C239" s="0">
        <f>C238+OR($L239:N239)</f>
        <v>85</v>
      </c>
      <c r="D239" s="4">
        <f>B239+D238</f>
        <v>90</v>
      </c>
      <c r="E239" s="4">
        <f>A239-C239</f>
        <v>152</v>
      </c>
      <c r="F239" s="4"/>
      <c r="G239" s="0">
        <f>D239/A239</f>
        <v>0.379746835443038</v>
      </c>
      <c r="H239" s="36">
        <f>MAX(H238,G239)</f>
        <v>0.397727272727272698</v>
      </c>
      <c r="I239" s="36">
        <f>MAX(G239,I240)</f>
        <v>0.397368421052631593</v>
      </c>
      <c r="J239" s="0" t="str">
        <f>IF(G239&gt;A$1,G239-0.39,"")</f>
        <v/>
      </c>
      <c r="K239" s="54" t="str">
        <f>IF(I239&gt;I240,I239,"")</f>
        <v/>
      </c>
      <c r="L239" s="0" t="n">
        <v>0</v>
      </c>
      <c r="M239" s="0" t="n">
        <v>0</v>
      </c>
      <c r="N239" s="0" t="n">
        <v>0</v>
      </c>
      <c r="O239" s="0" t="n">
        <v>0</v>
      </c>
      <c r="V239" s="0">
        <f>(A239-C239)-$V$1*A239</f>
        <v>0.319999999999993179</v>
      </c>
    </row>
    <row r="240" spans="1:22">
      <c r="A240" s="0" t="n">
        <v>238</v>
      </c>
      <c r="B240" s="3" t="b">
        <f>OR(L240:U240)</f>
        <v>0</v>
      </c>
      <c r="C240" s="0">
        <f>C239+OR($L240:N240)</f>
        <v>85</v>
      </c>
      <c r="D240" s="4">
        <f>B240+D239</f>
        <v>90</v>
      </c>
      <c r="E240" s="4">
        <f>A240-C240</f>
        <v>153</v>
      </c>
      <c r="F240" s="4"/>
      <c r="G240" s="0">
        <f>D240/A240</f>
        <v>0.378151260504201669</v>
      </c>
      <c r="H240" s="36">
        <f>MAX(H239,G240)</f>
        <v>0.397727272727272698</v>
      </c>
      <c r="I240" s="36">
        <f>MAX(G240,I241)</f>
        <v>0.397368421052631593</v>
      </c>
      <c r="J240" s="0" t="str">
        <f>IF(G240&gt;A$1,G240-0.39,"")</f>
        <v/>
      </c>
      <c r="K240" s="54" t="str">
        <f>IF(I240&gt;I241,I240,"")</f>
        <v/>
      </c>
      <c r="L240" s="0" t="n">
        <v>0</v>
      </c>
      <c r="M240" s="0" t="n">
        <v>0</v>
      </c>
      <c r="N240" s="0" t="n">
        <v>0</v>
      </c>
      <c r="O240" s="0" t="n">
        <v>0</v>
      </c>
      <c r="V240" s="0">
        <f>(A240-C240)-$V$1*A240</f>
        <v>0.680000000000006821</v>
      </c>
    </row>
    <row r="241" spans="1:22">
      <c r="A241" s="0" t="n">
        <v>239</v>
      </c>
      <c r="B241" s="3" t="b">
        <f>OR(L241:U241)</f>
        <v>0</v>
      </c>
      <c r="C241" s="0">
        <f>C240+OR($L241:N241)</f>
        <v>85</v>
      </c>
      <c r="D241" s="4">
        <f>B241+D240</f>
        <v>90</v>
      </c>
      <c r="E241" s="4">
        <f>A241-C241</f>
        <v>154</v>
      </c>
      <c r="F241" s="4"/>
      <c r="G241" s="0">
        <f>D241/A241</f>
        <v>0.376569037656903749</v>
      </c>
      <c r="H241" s="36">
        <f>MAX(H240,G241)</f>
        <v>0.397727272727272698</v>
      </c>
      <c r="I241" s="36">
        <f>MAX(G241,I242)</f>
        <v>0.397368421052631593</v>
      </c>
      <c r="J241" s="0" t="str">
        <f>IF(G241&gt;A$1,G241-0.39,"")</f>
        <v/>
      </c>
      <c r="K241" s="54" t="str">
        <f>IF(I241&gt;I242,I241,"")</f>
        <v/>
      </c>
      <c r="L241" s="0" t="n">
        <v>0</v>
      </c>
      <c r="M241" s="0" t="n">
        <v>0</v>
      </c>
      <c r="N241" s="0" t="n">
        <v>0</v>
      </c>
      <c r="O241" s="0" t="n">
        <v>0</v>
      </c>
      <c r="V241" s="0">
        <f>(A241-C241)-$V$1*A241</f>
        <v>1.03999999999999204</v>
      </c>
    </row>
    <row r="242" spans="1:22">
      <c r="A242" s="0" t="n">
        <v>240</v>
      </c>
      <c r="B242" s="3" t="b">
        <f>OR(L242:U242)</f>
        <v>1</v>
      </c>
      <c r="C242" s="0">
        <f>C241+OR($L242:N242)</f>
        <v>86</v>
      </c>
      <c r="D242" s="4">
        <f>B242+D241</f>
        <v>91</v>
      </c>
      <c r="E242" s="4">
        <f>A242-C242</f>
        <v>154</v>
      </c>
      <c r="F242" s="4"/>
      <c r="G242" s="0">
        <f>D242/A242</f>
        <v>0.379166666666666652</v>
      </c>
      <c r="H242" s="36">
        <f>MAX(H241,G242)</f>
        <v>0.397727272727272698</v>
      </c>
      <c r="I242" s="36">
        <f>MAX(G242,I243)</f>
        <v>0.397368421052631593</v>
      </c>
      <c r="J242" s="0" t="str">
        <f>IF(G242&gt;A$1,G242-0.39,"")</f>
        <v/>
      </c>
      <c r="K242" s="54" t="str">
        <f>IF(I242&gt;I243,I242,"")</f>
        <v/>
      </c>
      <c r="L242" s="0" t="n">
        <v>1</v>
      </c>
      <c r="M242" s="0" t="n">
        <v>0</v>
      </c>
      <c r="N242" s="0" t="n">
        <v>0</v>
      </c>
      <c r="O242" s="0" t="n">
        <v>0</v>
      </c>
      <c r="V242" s="0">
        <f>(A242-C242)-$V$1*A242</f>
        <v>0.400000000000005684</v>
      </c>
    </row>
    <row r="243" spans="1:22">
      <c r="A243" s="0" t="n">
        <v>241</v>
      </c>
      <c r="B243" s="3" t="b">
        <f>OR(L243:U243)</f>
        <v>0</v>
      </c>
      <c r="C243" s="0">
        <f>C242+OR($L243:N243)</f>
        <v>86</v>
      </c>
      <c r="D243" s="4">
        <f>B243+D242</f>
        <v>91</v>
      </c>
      <c r="E243" s="4">
        <f>A243-C243</f>
        <v>155</v>
      </c>
      <c r="F243" s="4"/>
      <c r="G243" s="0">
        <f>D243/A243</f>
        <v>0.377593360995850613</v>
      </c>
      <c r="H243" s="36">
        <f>MAX(H242,G243)</f>
        <v>0.397727272727272698</v>
      </c>
      <c r="I243" s="36">
        <f>MAX(G243,I244)</f>
        <v>0.397368421052631593</v>
      </c>
      <c r="J243" s="0" t="str">
        <f>IF(G243&gt;A$1,G243-0.39,"")</f>
        <v/>
      </c>
      <c r="K243" s="54" t="str">
        <f>IF(I243&gt;I244,I243,"")</f>
        <v/>
      </c>
      <c r="L243" s="0" t="n">
        <v>0</v>
      </c>
      <c r="M243" s="0" t="n">
        <v>0</v>
      </c>
      <c r="N243" s="0" t="n">
        <v>0</v>
      </c>
      <c r="O243" s="0" t="n">
        <v>0</v>
      </c>
      <c r="P243" s="0" t="n">
        <v>0</v>
      </c>
      <c r="V243" s="0">
        <f>(A243-C243)-$V$1*A243</f>
        <v>0.759999999999990905</v>
      </c>
    </row>
    <row r="244" spans="1:22">
      <c r="A244" s="0" t="n">
        <v>242</v>
      </c>
      <c r="B244" s="3" t="b">
        <f>OR(L244:U244)</f>
        <v>1</v>
      </c>
      <c r="C244" s="0">
        <f>C243+OR($L244:N244)</f>
        <v>86</v>
      </c>
      <c r="D244" s="4">
        <f>B244+D243</f>
        <v>92</v>
      </c>
      <c r="E244" s="4">
        <f>A244-C244</f>
        <v>156</v>
      </c>
      <c r="F244" s="4"/>
      <c r="G244" s="0">
        <f>D244/A244</f>
        <v>0.380165289256198378</v>
      </c>
      <c r="H244" s="36">
        <f>MAX(H243,G244)</f>
        <v>0.397727272727272698</v>
      </c>
      <c r="I244" s="36">
        <f>MAX(G244,I245)</f>
        <v>0.397368421052631593</v>
      </c>
      <c r="J244" s="0" t="str">
        <f>IF(G244&gt;A$1,G244-0.39,"")</f>
        <v/>
      </c>
      <c r="K244" s="54" t="str">
        <f>IF(I244&gt;I245,I244,"")</f>
        <v/>
      </c>
      <c r="L244" s="0" t="n">
        <v>0</v>
      </c>
      <c r="M244" s="0" t="n">
        <v>0</v>
      </c>
      <c r="N244" s="0" t="n">
        <v>0</v>
      </c>
      <c r="O244" s="0" t="n">
        <v>0</v>
      </c>
      <c r="P244" s="0" t="n">
        <v>1</v>
      </c>
      <c r="Q244" s="0" t="n">
        <v>0</v>
      </c>
      <c r="V244" s="0">
        <f>(A244-C244)-$V$1*A244</f>
        <v>1.12000000000000455</v>
      </c>
    </row>
    <row r="245" spans="1:22">
      <c r="A245" s="0" t="n">
        <v>243</v>
      </c>
      <c r="B245" s="3" t="b">
        <f>OR(L245:U245)</f>
        <v>1</v>
      </c>
      <c r="C245" s="0">
        <f>C244+OR($L245:N245)</f>
        <v>87</v>
      </c>
      <c r="D245" s="4">
        <f>B245+D244</f>
        <v>93</v>
      </c>
      <c r="E245" s="4">
        <f>A245-C245</f>
        <v>156</v>
      </c>
      <c r="F245" s="4"/>
      <c r="G245" s="0">
        <f>D245/A245</f>
        <v>0.382716049382716008</v>
      </c>
      <c r="H245" s="36">
        <f>MAX(H244,G245)</f>
        <v>0.397727272727272698</v>
      </c>
      <c r="I245" s="36">
        <f>MAX(G245,I246)</f>
        <v>0.397368421052631593</v>
      </c>
      <c r="J245" s="0" t="str">
        <f>IF(G245&gt;A$1,G245-0.39,"")</f>
        <v/>
      </c>
      <c r="K245" s="54" t="str">
        <f>IF(I245&gt;I246,I245,"")</f>
        <v/>
      </c>
      <c r="L245" s="0" t="n">
        <v>0</v>
      </c>
      <c r="M245" s="0" t="n">
        <v>1</v>
      </c>
      <c r="N245" s="0" t="n">
        <v>0</v>
      </c>
      <c r="O245" s="0" t="n">
        <v>0</v>
      </c>
      <c r="P245" s="0" t="n">
        <v>0</v>
      </c>
      <c r="V245" s="0">
        <f>(A245-C245)-$V$1*A245</f>
        <v>0.479999999999989768</v>
      </c>
    </row>
    <row r="246" spans="1:22">
      <c r="A246" s="0" t="n">
        <v>244</v>
      </c>
      <c r="B246" s="3" t="b">
        <f>OR(L246:U246)</f>
        <v>1</v>
      </c>
      <c r="C246" s="0">
        <f>C245+OR($L246:N246)</f>
        <v>88</v>
      </c>
      <c r="D246" s="4">
        <f>B246+D245</f>
        <v>94</v>
      </c>
      <c r="E246" s="4">
        <f>A246-C246</f>
        <v>156</v>
      </c>
      <c r="F246" s="4"/>
      <c r="G246" s="0">
        <f>D246/A246</f>
        <v>0.385245901639344268</v>
      </c>
      <c r="H246" s="36">
        <f>MAX(H245,G246)</f>
        <v>0.397727272727272698</v>
      </c>
      <c r="I246" s="36">
        <f>MAX(G246,I247)</f>
        <v>0.397368421052631593</v>
      </c>
      <c r="J246" s="0" t="str">
        <f>IF(G246&gt;A$1,G246-0.39,"")</f>
        <v/>
      </c>
      <c r="K246" s="54" t="str">
        <f>IF(I246&gt;I247,I246,"")</f>
        <v/>
      </c>
      <c r="L246" s="0" t="n">
        <v>1</v>
      </c>
      <c r="M246" s="0" t="n">
        <v>0</v>
      </c>
      <c r="N246" s="0" t="n">
        <v>0</v>
      </c>
      <c r="O246" s="0" t="n">
        <v>0</v>
      </c>
      <c r="V246" s="0">
        <f>(A246-C246)-$V$1*A246</f>
        <v>-0.159999999999996589</v>
      </c>
    </row>
    <row r="247" spans="1:22">
      <c r="A247" s="0" t="n">
        <v>245</v>
      </c>
      <c r="B247" s="3" t="b">
        <f>OR(L247:U247)</f>
        <v>1</v>
      </c>
      <c r="C247" s="0">
        <f>C246+OR($L247:N247)</f>
        <v>88</v>
      </c>
      <c r="D247" s="4">
        <f>B247+D246</f>
        <v>95</v>
      </c>
      <c r="E247" s="4">
        <f>A247-C247</f>
        <v>157</v>
      </c>
      <c r="F247" s="4"/>
      <c r="G247" s="0">
        <f>D247/A247</f>
        <v>0.387755102040816304</v>
      </c>
      <c r="H247" s="36">
        <f>MAX(H246,G247)</f>
        <v>0.397727272727272698</v>
      </c>
      <c r="I247" s="36">
        <f>MAX(G247,I248)</f>
        <v>0.397368421052631593</v>
      </c>
      <c r="J247" s="0" t="str">
        <f>IF(G247&gt;A$1,G247-0.39,"")</f>
        <v/>
      </c>
      <c r="K247" s="54" t="str">
        <f>IF(I247&gt;I248,I247,"")</f>
        <v/>
      </c>
      <c r="L247" s="0" t="n">
        <v>0</v>
      </c>
      <c r="M247" s="0" t="n">
        <v>0</v>
      </c>
      <c r="N247" s="0" t="n">
        <v>0</v>
      </c>
      <c r="O247" s="0" t="n">
        <v>1</v>
      </c>
      <c r="V247" s="0">
        <f>(A247-C247)-$V$1*A247</f>
        <v>0.199999999999988631</v>
      </c>
    </row>
    <row r="248" spans="1:22">
      <c r="A248" s="0" t="n">
        <v>246</v>
      </c>
      <c r="B248" s="3" t="b">
        <f>OR(L248:U248)</f>
        <v>0</v>
      </c>
      <c r="C248" s="0">
        <f>C247+OR($L248:N248)</f>
        <v>88</v>
      </c>
      <c r="D248" s="4">
        <f>B248+D247</f>
        <v>95</v>
      </c>
      <c r="E248" s="4">
        <f>A248-C248</f>
        <v>158</v>
      </c>
      <c r="F248" s="4"/>
      <c r="G248" s="0">
        <f>D248/A248</f>
        <v>0.38617886178861788</v>
      </c>
      <c r="H248" s="36">
        <f>MAX(H247,G248)</f>
        <v>0.397727272727272698</v>
      </c>
      <c r="I248" s="36">
        <f>MAX(G248,I249)</f>
        <v>0.397368421052631593</v>
      </c>
      <c r="J248" s="0" t="str">
        <f>IF(G248&gt;A$1,G248-0.39,"")</f>
        <v/>
      </c>
      <c r="K248" s="54" t="str">
        <f>IF(I248&gt;I249,I248,"")</f>
        <v/>
      </c>
      <c r="L248" s="0" t="n">
        <v>0</v>
      </c>
      <c r="M248" s="0" t="n">
        <v>0</v>
      </c>
      <c r="N248" s="0" t="n">
        <v>0</v>
      </c>
      <c r="O248" s="0" t="n">
        <v>0</v>
      </c>
      <c r="V248" s="0">
        <f>(A248-C248)-$V$1*A248</f>
        <v>0.560000000000002274</v>
      </c>
    </row>
    <row r="249" spans="1:22">
      <c r="A249" s="0" t="n">
        <v>247</v>
      </c>
      <c r="B249" s="3" t="b">
        <f>OR(L249:U249)</f>
        <v>0</v>
      </c>
      <c r="C249" s="0">
        <f>C248+OR($L249:N249)</f>
        <v>88</v>
      </c>
      <c r="D249" s="4">
        <f>B249+D248</f>
        <v>95</v>
      </c>
      <c r="E249" s="4">
        <f>A249-C249</f>
        <v>159</v>
      </c>
      <c r="F249" s="4"/>
      <c r="G249" s="0">
        <f>D249/A249</f>
        <v>0.384615384615384635</v>
      </c>
      <c r="H249" s="36">
        <f>MAX(H248,G249)</f>
        <v>0.397727272727272698</v>
      </c>
      <c r="I249" s="36">
        <f>MAX(G249,I250)</f>
        <v>0.397368421052631593</v>
      </c>
      <c r="J249" s="0" t="str">
        <f>IF(G249&gt;A$1,G249-0.39,"")</f>
        <v/>
      </c>
      <c r="K249" s="54" t="str">
        <f>IF(I249&gt;I250,I249,"")</f>
        <v/>
      </c>
      <c r="L249" s="0" t="n">
        <v>0</v>
      </c>
      <c r="M249" s="0" t="n">
        <v>0</v>
      </c>
      <c r="N249" s="0" t="n">
        <v>0</v>
      </c>
      <c r="O249" s="0" t="n">
        <v>0</v>
      </c>
      <c r="V249" s="0">
        <f>(A249-C249)-$V$1*A249</f>
        <v>0.919999999999987494</v>
      </c>
    </row>
    <row r="250" spans="1:22">
      <c r="A250" s="0" t="n">
        <v>248</v>
      </c>
      <c r="B250" s="3" t="b">
        <f>OR(L250:U250)</f>
        <v>1</v>
      </c>
      <c r="C250" s="0">
        <f>C249+OR($L250:N250)</f>
        <v>89</v>
      </c>
      <c r="D250" s="4">
        <f>B250+D249</f>
        <v>96</v>
      </c>
      <c r="E250" s="4">
        <f>A250-C250</f>
        <v>159</v>
      </c>
      <c r="F250" s="4"/>
      <c r="G250" s="0">
        <f>D250/A250</f>
        <v>0.387096774193548399</v>
      </c>
      <c r="H250" s="36">
        <f>MAX(H249,G250)</f>
        <v>0.397727272727272698</v>
      </c>
      <c r="I250" s="36">
        <f>MAX(G250,I251)</f>
        <v>0.397368421052631593</v>
      </c>
      <c r="J250" s="0" t="str">
        <f>IF(G250&gt;A$1,G250-0.39,"")</f>
        <v/>
      </c>
      <c r="K250" s="54" t="str">
        <f>IF(I250&gt;I251,I250,"")</f>
        <v/>
      </c>
      <c r="L250" s="0" t="n">
        <v>1</v>
      </c>
      <c r="M250" s="0" t="n">
        <v>0</v>
      </c>
      <c r="N250" s="0" t="n">
        <v>0</v>
      </c>
      <c r="O250" s="0" t="n">
        <v>0</v>
      </c>
      <c r="V250" s="0">
        <f>(A250-C250)-$V$1*A250</f>
        <v>0.280000000000001137</v>
      </c>
    </row>
    <row r="251" spans="1:22">
      <c r="A251" s="0" t="n">
        <v>249</v>
      </c>
      <c r="B251" s="3" t="b">
        <f>OR(L251:U251)</f>
        <v>0</v>
      </c>
      <c r="C251" s="0">
        <f>C250+OR($L251:N251)</f>
        <v>89</v>
      </c>
      <c r="D251" s="4">
        <f>B251+D250</f>
        <v>96</v>
      </c>
      <c r="E251" s="4">
        <f>A251-C251</f>
        <v>160</v>
      </c>
      <c r="F251" s="4"/>
      <c r="G251" s="0">
        <f>D251/A251</f>
        <v>0.385542168674698793</v>
      </c>
      <c r="H251" s="36">
        <f>MAX(H250,G251)</f>
        <v>0.397727272727272698</v>
      </c>
      <c r="I251" s="36">
        <f>MAX(G251,I252)</f>
        <v>0.397368421052631593</v>
      </c>
      <c r="J251" s="0" t="str">
        <f>IF(G251&gt;A$1,G251-0.39,"")</f>
        <v/>
      </c>
      <c r="K251" s="54" t="str">
        <f>IF(I251&gt;I252,I251,"")</f>
        <v/>
      </c>
      <c r="L251" s="0" t="n">
        <v>0</v>
      </c>
      <c r="M251" s="0" t="n">
        <v>0</v>
      </c>
      <c r="N251" s="0" t="n">
        <v>0</v>
      </c>
      <c r="O251" s="0" t="n">
        <v>0</v>
      </c>
      <c r="V251" s="0">
        <f>(A251-C251)-$V$1*A251</f>
        <v>0.639999999999986358</v>
      </c>
    </row>
    <row r="252" spans="1:22">
      <c r="A252" s="0" t="n">
        <v>250</v>
      </c>
      <c r="B252" s="3" t="b">
        <f>OR(L252:U252)</f>
        <v>1</v>
      </c>
      <c r="C252" s="0">
        <f>C251+OR($L252:N252)</f>
        <v>90</v>
      </c>
      <c r="D252" s="4">
        <f>B252+D251</f>
        <v>97</v>
      </c>
      <c r="E252" s="4">
        <f>A252-C252</f>
        <v>160</v>
      </c>
      <c r="F252" s="4"/>
      <c r="G252" s="0">
        <f>D252/A252</f>
        <v>0.387999999999999989</v>
      </c>
      <c r="H252" s="36">
        <f>MAX(H251,G252)</f>
        <v>0.397727272727272698</v>
      </c>
      <c r="I252" s="36">
        <f>MAX(G252,I253)</f>
        <v>0.397368421052631593</v>
      </c>
      <c r="J252" s="0" t="str">
        <f>IF(G252&gt;A$1,G252-0.39,"")</f>
        <v/>
      </c>
      <c r="K252" s="54" t="str">
        <f>IF(I252&gt;I253,I252,"")</f>
        <v/>
      </c>
      <c r="L252" s="0" t="n">
        <v>0</v>
      </c>
      <c r="M252" s="0" t="n">
        <v>0</v>
      </c>
      <c r="N252" s="0" t="n">
        <v>1</v>
      </c>
      <c r="O252" s="0" t="n">
        <v>0</v>
      </c>
      <c r="V252" s="0">
        <f>(A252-C252)-$V$1*A252</f>
        <v>0</v>
      </c>
    </row>
    <row r="253" spans="1:22">
      <c r="A253" s="0" t="n">
        <v>251</v>
      </c>
      <c r="B253" s="3" t="b">
        <f>OR(L253:U253)</f>
        <v>0</v>
      </c>
      <c r="C253" s="0">
        <f>C252+OR($L253:N253)</f>
        <v>90</v>
      </c>
      <c r="D253" s="4">
        <f>B253+D252</f>
        <v>97</v>
      </c>
      <c r="E253" s="4">
        <f>A253-C253</f>
        <v>161</v>
      </c>
      <c r="F253" s="4"/>
      <c r="G253" s="0">
        <f>D253/A253</f>
        <v>0.386454183266932283</v>
      </c>
      <c r="H253" s="36">
        <f>MAX(H252,G253)</f>
        <v>0.397727272727272698</v>
      </c>
      <c r="I253" s="36">
        <f>MAX(G253,I254)</f>
        <v>0.397368421052631593</v>
      </c>
      <c r="J253" s="0" t="str">
        <f>IF(G253&gt;A$1,G253-0.39,"")</f>
        <v/>
      </c>
      <c r="K253" s="54" t="str">
        <f>IF(I253&gt;I254,I253,"")</f>
        <v/>
      </c>
      <c r="L253" s="0" t="n">
        <v>0</v>
      </c>
      <c r="M253" s="0" t="n">
        <v>0</v>
      </c>
      <c r="N253" s="0" t="n">
        <v>0</v>
      </c>
      <c r="O253" s="0" t="n">
        <v>0</v>
      </c>
      <c r="V253" s="0">
        <f>(A253-C253)-$V$1*A253</f>
        <v>0.360000000000013642</v>
      </c>
    </row>
    <row r="254" spans="1:22">
      <c r="A254" s="0" t="n">
        <v>252</v>
      </c>
      <c r="B254" s="3" t="b">
        <f>OR(L254:U254)</f>
        <v>1</v>
      </c>
      <c r="C254" s="0">
        <f>C253+OR($L254:N254)</f>
        <v>91</v>
      </c>
      <c r="D254" s="4">
        <f>B254+D253</f>
        <v>98</v>
      </c>
      <c r="E254" s="4">
        <f>A254-C254</f>
        <v>161</v>
      </c>
      <c r="F254" s="4"/>
      <c r="G254" s="0">
        <f>D254/A254</f>
        <v>0.388888888888888893</v>
      </c>
      <c r="H254" s="36">
        <f>MAX(H253,G254)</f>
        <v>0.397727272727272698</v>
      </c>
      <c r="I254" s="36">
        <f>MAX(G254,I255)</f>
        <v>0.397368421052631593</v>
      </c>
      <c r="J254" s="0" t="str">
        <f>IF(G254&gt;A$1,G254-0.39,"")</f>
        <v/>
      </c>
      <c r="K254" s="54" t="str">
        <f>IF(I254&gt;I255,I254,"")</f>
        <v/>
      </c>
      <c r="L254" s="0" t="n">
        <v>1</v>
      </c>
      <c r="M254" s="0" t="n">
        <v>1</v>
      </c>
      <c r="N254" s="0" t="n">
        <v>0</v>
      </c>
      <c r="O254" s="0" t="n">
        <v>0</v>
      </c>
      <c r="V254" s="0">
        <f>(A254-C254)-$V$1*A254</f>
        <v>-0.280000000000001137</v>
      </c>
    </row>
    <row r="255" spans="1:22">
      <c r="A255" s="0" t="n">
        <v>253</v>
      </c>
      <c r="B255" s="3" t="b">
        <f>OR(L255:U255)</f>
        <v>0</v>
      </c>
      <c r="C255" s="0">
        <f>C254+OR($L255:N255)</f>
        <v>91</v>
      </c>
      <c r="D255" s="4">
        <f>B255+D254</f>
        <v>98</v>
      </c>
      <c r="E255" s="4">
        <f>A255-C255</f>
        <v>162</v>
      </c>
      <c r="F255" s="4"/>
      <c r="G255" s="0">
        <f>D255/A255</f>
        <v>0.387351778656126466</v>
      </c>
      <c r="H255" s="36">
        <f>MAX(H254,G255)</f>
        <v>0.397727272727272698</v>
      </c>
      <c r="I255" s="36">
        <f>MAX(G255,I256)</f>
        <v>0.397368421052631593</v>
      </c>
      <c r="J255" s="0" t="str">
        <f>IF(G255&gt;A$1,G255-0.39,"")</f>
        <v/>
      </c>
      <c r="K255" s="54" t="str">
        <f>IF(I255&gt;I256,I255,"")</f>
        <v/>
      </c>
      <c r="L255" s="0" t="n">
        <v>0</v>
      </c>
      <c r="M255" s="0" t="n">
        <v>0</v>
      </c>
      <c r="N255" s="0" t="n">
        <v>0</v>
      </c>
      <c r="O255" s="0" t="n">
        <v>0</v>
      </c>
      <c r="R255" s="0" t="n">
        <v>0</v>
      </c>
      <c r="S255" s="0" t="n">
        <v>0</v>
      </c>
      <c r="T255" s="0" t="n">
        <v>0</v>
      </c>
      <c r="V255" s="0">
        <f>(A255-C255)-$V$1*A255</f>
        <v>0.0800000000000125056</v>
      </c>
    </row>
    <row r="256" spans="1:22">
      <c r="A256" s="0" t="n">
        <v>254</v>
      </c>
      <c r="B256" s="3" t="b">
        <f>OR(L256:U256)</f>
        <v>0</v>
      </c>
      <c r="C256" s="0">
        <f>C255+OR($L256:N256)</f>
        <v>91</v>
      </c>
      <c r="D256" s="4">
        <f>B256+D255</f>
        <v>98</v>
      </c>
      <c r="E256" s="4">
        <f>A256-C256</f>
        <v>163</v>
      </c>
      <c r="F256" s="4"/>
      <c r="G256" s="0">
        <f>D256/A256</f>
        <v>0.385826771653543297</v>
      </c>
      <c r="H256" s="36">
        <f>MAX(H255,G256)</f>
        <v>0.397727272727272698</v>
      </c>
      <c r="I256" s="36">
        <f>MAX(G256,I257)</f>
        <v>0.397368421052631593</v>
      </c>
      <c r="J256" s="0" t="str">
        <f>IF(G256&gt;A$1,G256-0.39,"")</f>
        <v/>
      </c>
      <c r="K256" s="54" t="str">
        <f>IF(I256&gt;I257,I256,"")</f>
        <v/>
      </c>
      <c r="L256" s="0" t="n">
        <v>0</v>
      </c>
      <c r="M256" s="0" t="n">
        <v>0</v>
      </c>
      <c r="N256" s="0" t="n">
        <v>0</v>
      </c>
      <c r="O256" s="0" t="n">
        <v>0</v>
      </c>
      <c r="V256" s="0">
        <f>(A256-C256)-$V$1*A256</f>
        <v>0.439999999999997726</v>
      </c>
    </row>
    <row r="257" spans="1:22">
      <c r="A257" s="0" t="n">
        <v>255</v>
      </c>
      <c r="B257" s="3" t="b">
        <f>OR(L257:U257)</f>
        <v>0</v>
      </c>
      <c r="C257" s="0">
        <f>C256+OR($L257:N257)</f>
        <v>91</v>
      </c>
      <c r="D257" s="4">
        <f>B257+D256</f>
        <v>98</v>
      </c>
      <c r="E257" s="4">
        <f>A257-C257</f>
        <v>164</v>
      </c>
      <c r="F257" s="4"/>
      <c r="G257" s="0">
        <f>D257/A257</f>
        <v>0.384313725490196099</v>
      </c>
      <c r="H257" s="36">
        <f>MAX(H256,G257)</f>
        <v>0.397727272727272698</v>
      </c>
      <c r="I257" s="36">
        <f>MAX(G257,I258)</f>
        <v>0.397368421052631593</v>
      </c>
      <c r="J257" s="0" t="str">
        <f>IF(G257&gt;A$1,G257-0.39,"")</f>
        <v/>
      </c>
      <c r="K257" s="54" t="str">
        <f>IF(I257&gt;I258,I257,"")</f>
        <v/>
      </c>
      <c r="L257" s="0" t="n">
        <v>0</v>
      </c>
      <c r="M257" s="0" t="n">
        <v>0</v>
      </c>
      <c r="N257" s="0" t="n">
        <v>0</v>
      </c>
      <c r="O257" s="0" t="n">
        <v>0</v>
      </c>
      <c r="V257" s="0">
        <f>(A257-C257)-$V$1*A257</f>
        <v>0.800000000000011369</v>
      </c>
    </row>
    <row r="258" spans="1:22">
      <c r="A258" s="0" t="n">
        <v>256</v>
      </c>
      <c r="B258" s="3" t="b">
        <f>OR(L258:U258)</f>
        <v>1</v>
      </c>
      <c r="C258" s="0">
        <f>C257+OR($L258:N258)</f>
        <v>92</v>
      </c>
      <c r="D258" s="4">
        <f>B258+D257</f>
        <v>99</v>
      </c>
      <c r="E258" s="4">
        <f>A258-C258</f>
        <v>164</v>
      </c>
      <c r="F258" s="4"/>
      <c r="G258" s="0">
        <f>D258/A258</f>
        <v>0.38671875</v>
      </c>
      <c r="H258" s="36">
        <f>MAX(H257,G258)</f>
        <v>0.397727272727272698</v>
      </c>
      <c r="I258" s="36">
        <f>MAX(G258,I259)</f>
        <v>0.397368421052631593</v>
      </c>
      <c r="J258" s="0" t="str">
        <f>IF(G258&gt;A$1,G258-0.39,"")</f>
        <v/>
      </c>
      <c r="K258" s="54" t="str">
        <f>IF(I258&gt;I259,I258,"")</f>
        <v/>
      </c>
      <c r="L258" s="0" t="n">
        <v>1</v>
      </c>
      <c r="M258" s="0" t="n">
        <v>0</v>
      </c>
      <c r="N258" s="0" t="n">
        <v>0</v>
      </c>
      <c r="O258" s="0" t="n">
        <v>0</v>
      </c>
      <c r="V258" s="0">
        <f>(A258-C258)-$V$1*A258</f>
        <v>0.159999999999996589</v>
      </c>
    </row>
    <row r="259" spans="1:22">
      <c r="A259" s="0" t="n">
        <v>257</v>
      </c>
      <c r="B259" s="3" t="b">
        <f>OR(L259:U259)</f>
        <v>0</v>
      </c>
      <c r="C259" s="0">
        <f>C258+OR($L259:N259)</f>
        <v>92</v>
      </c>
      <c r="D259" s="4">
        <f>B259+D258</f>
        <v>99</v>
      </c>
      <c r="E259" s="4">
        <f>A259-C259</f>
        <v>165</v>
      </c>
      <c r="F259" s="4"/>
      <c r="G259" s="0">
        <f>D259/A259</f>
        <v>0.385214007782101184</v>
      </c>
      <c r="H259" s="36">
        <f>MAX(H258,G259)</f>
        <v>0.397727272727272698</v>
      </c>
      <c r="I259" s="36">
        <f>MAX(G259,I260)</f>
        <v>0.397368421052631593</v>
      </c>
      <c r="J259" s="0" t="str">
        <f>IF(G259&gt;A$1,G259-0.39,"")</f>
        <v/>
      </c>
      <c r="K259" s="54" t="str">
        <f>IF(I259&gt;I260,I259,"")</f>
        <v/>
      </c>
      <c r="L259" s="0" t="n">
        <v>0</v>
      </c>
      <c r="M259" s="0" t="n">
        <v>0</v>
      </c>
      <c r="N259" s="0" t="n">
        <v>0</v>
      </c>
      <c r="O259" s="0" t="n">
        <v>0</v>
      </c>
      <c r="V259" s="0">
        <f>(A259-C259)-$V$1*A259</f>
        <v>0.520000000000010232</v>
      </c>
    </row>
    <row r="260" spans="1:22">
      <c r="A260" s="0" t="n">
        <v>258</v>
      </c>
      <c r="B260" s="3" t="b">
        <f>OR(L260:U260)</f>
        <v>0</v>
      </c>
      <c r="C260" s="0">
        <f>C259+OR($L260:N260)</f>
        <v>92</v>
      </c>
      <c r="D260" s="4">
        <f>B260+D259</f>
        <v>99</v>
      </c>
      <c r="E260" s="4">
        <f>A260-C260</f>
        <v>166</v>
      </c>
      <c r="F260" s="4"/>
      <c r="G260" s="0">
        <f>D260/A260</f>
        <v>0.383720930232558146</v>
      </c>
      <c r="H260" s="36">
        <f>MAX(H259,G260)</f>
        <v>0.397727272727272698</v>
      </c>
      <c r="I260" s="36">
        <f>MAX(G260,I261)</f>
        <v>0.397368421052631593</v>
      </c>
      <c r="J260" s="0" t="str">
        <f>IF(G260&gt;A$1,G260-0.39,"")</f>
        <v/>
      </c>
      <c r="K260" s="54" t="str">
        <f>IF(I260&gt;I261,I260,"")</f>
        <v/>
      </c>
      <c r="L260" s="0" t="n">
        <v>0</v>
      </c>
      <c r="M260" s="0" t="n">
        <v>0</v>
      </c>
      <c r="N260" s="0" t="n">
        <v>0</v>
      </c>
      <c r="O260" s="0" t="n">
        <v>0</v>
      </c>
      <c r="V260" s="0">
        <f>(A260-C260)-$V$1*A260</f>
        <v>0.879999999999995453</v>
      </c>
    </row>
    <row r="261" spans="1:22">
      <c r="A261" s="0" t="n">
        <v>259</v>
      </c>
      <c r="B261" s="3" t="b">
        <f>OR(L261:U261)</f>
        <v>0</v>
      </c>
      <c r="C261" s="0">
        <f>C260+OR($L261:N261)</f>
        <v>92</v>
      </c>
      <c r="D261" s="4">
        <f>B261+D260</f>
        <v>99</v>
      </c>
      <c r="E261" s="4">
        <f>A261-C261</f>
        <v>167</v>
      </c>
      <c r="F261" s="4"/>
      <c r="G261" s="0">
        <f>D261/A261</f>
        <v>0.38223938223938223</v>
      </c>
      <c r="H261" s="36">
        <f>MAX(H260,G261)</f>
        <v>0.397727272727272698</v>
      </c>
      <c r="I261" s="36">
        <f>MAX(G261,I262)</f>
        <v>0.397368421052631593</v>
      </c>
      <c r="J261" s="0" t="str">
        <f>IF(G261&gt;A$1,G261-0.39,"")</f>
        <v/>
      </c>
      <c r="K261" s="54" t="str">
        <f>IF(I261&gt;I262,I261,"")</f>
        <v/>
      </c>
      <c r="L261" s="0" t="n">
        <v>0</v>
      </c>
      <c r="M261" s="0" t="n">
        <v>0</v>
      </c>
      <c r="N261" s="0" t="n">
        <v>0</v>
      </c>
      <c r="O261" s="0" t="n">
        <v>0</v>
      </c>
      <c r="V261" s="0">
        <f>(A261-C261)-$V$1*A261</f>
        <v>1.24000000000000909</v>
      </c>
    </row>
    <row r="262" spans="1:22">
      <c r="A262" s="0" t="n">
        <v>260</v>
      </c>
      <c r="B262" s="3" t="b">
        <f>OR(L262:U262)</f>
        <v>1</v>
      </c>
      <c r="C262" s="0">
        <f>C261+OR($L262:N262)</f>
        <v>93</v>
      </c>
      <c r="D262" s="4">
        <f>B262+D261</f>
        <v>100</v>
      </c>
      <c r="E262" s="4">
        <f>A262-C262</f>
        <v>167</v>
      </c>
      <c r="F262" s="4"/>
      <c r="G262" s="0">
        <f>D262/A262</f>
        <v>0.384615384615384635</v>
      </c>
      <c r="H262" s="36">
        <f>MAX(H261,G262)</f>
        <v>0.397727272727272698</v>
      </c>
      <c r="I262" s="36">
        <f>MAX(G262,I263)</f>
        <v>0.397368421052631593</v>
      </c>
      <c r="J262" s="0" t="str">
        <f>IF(G262&gt;A$1,G262-0.39,"")</f>
        <v/>
      </c>
      <c r="K262" s="54" t="str">
        <f>IF(I262&gt;I263,I262,"")</f>
        <v/>
      </c>
      <c r="L262" s="0" t="n">
        <v>1</v>
      </c>
      <c r="M262" s="0" t="n">
        <v>0</v>
      </c>
      <c r="N262" s="0" t="n">
        <v>0</v>
      </c>
      <c r="O262" s="0" t="n">
        <v>0</v>
      </c>
      <c r="Q262" s="0" t="n">
        <v>0</v>
      </c>
      <c r="V262" s="0">
        <f>(A262-C262)-$V$1*A262</f>
        <v>0.599999999999994316</v>
      </c>
    </row>
    <row r="263" spans="1:22">
      <c r="A263" s="0" t="n">
        <v>261</v>
      </c>
      <c r="B263" s="3" t="b">
        <f>OR(L263:U263)</f>
        <v>1</v>
      </c>
      <c r="C263" s="0">
        <f>C262+OR($L263:N263)</f>
        <v>94</v>
      </c>
      <c r="D263" s="4">
        <f>B263+D262</f>
        <v>101</v>
      </c>
      <c r="E263" s="4">
        <f>A263-C263</f>
        <v>167</v>
      </c>
      <c r="F263" s="4"/>
      <c r="G263" s="0">
        <f>D263/A263</f>
        <v>0.386973180076628331</v>
      </c>
      <c r="H263" s="36">
        <f>MAX(H262,G263)</f>
        <v>0.397727272727272698</v>
      </c>
      <c r="I263" s="36">
        <f>MAX(G263,I264)</f>
        <v>0.397368421052631593</v>
      </c>
      <c r="J263" s="0" t="str">
        <f>IF(G263&gt;A$1,G263-0.39,"")</f>
        <v/>
      </c>
      <c r="K263" s="54" t="str">
        <f>IF(I263&gt;I264,I263,"")</f>
        <v/>
      </c>
      <c r="L263" s="0" t="n">
        <v>0</v>
      </c>
      <c r="M263" s="0" t="n">
        <v>1</v>
      </c>
      <c r="N263" s="0" t="n">
        <v>0</v>
      </c>
      <c r="O263" s="0" t="n">
        <v>0</v>
      </c>
      <c r="P263" s="0" t="n">
        <v>0</v>
      </c>
      <c r="V263" s="0">
        <f>(A263-C263)-$V$1*A263</f>
        <v>-0.0399999999999920419</v>
      </c>
    </row>
    <row r="264" spans="1:22">
      <c r="A264" s="0" t="n">
        <v>262</v>
      </c>
      <c r="B264" s="3" t="b">
        <f>OR(L264:U264)</f>
        <v>0</v>
      </c>
      <c r="C264" s="0">
        <f>C263+OR($L264:N264)</f>
        <v>94</v>
      </c>
      <c r="D264" s="4">
        <f>B264+D263</f>
        <v>101</v>
      </c>
      <c r="E264" s="4">
        <f>A264-C264</f>
        <v>168</v>
      </c>
      <c r="F264" s="4"/>
      <c r="G264" s="0">
        <f>D264/A264</f>
        <v>0.385496183206106835</v>
      </c>
      <c r="H264" s="36">
        <f>MAX(H263,G264)</f>
        <v>0.397727272727272698</v>
      </c>
      <c r="I264" s="36">
        <f>MAX(G264,I265)</f>
        <v>0.397368421052631593</v>
      </c>
      <c r="J264" s="0" t="str">
        <f>IF(G264&gt;A$1,G264-0.39,"")</f>
        <v/>
      </c>
      <c r="K264" s="54" t="str">
        <f>IF(I264&gt;I265,I264,"")</f>
        <v/>
      </c>
      <c r="L264" s="0" t="n">
        <v>0</v>
      </c>
      <c r="M264" s="0" t="n">
        <v>0</v>
      </c>
      <c r="N264" s="0" t="n">
        <v>0</v>
      </c>
      <c r="O264" s="0" t="n">
        <v>0</v>
      </c>
      <c r="V264" s="0">
        <f>(A264-C264)-$V$1*A264</f>
        <v>0.319999999999993179</v>
      </c>
    </row>
    <row r="265" spans="1:22">
      <c r="A265" s="0" t="n">
        <v>263</v>
      </c>
      <c r="B265" s="3" t="b">
        <f>OR(L265:U265)</f>
        <v>0</v>
      </c>
      <c r="C265" s="0">
        <f>C264+OR($L265:N265)</f>
        <v>94</v>
      </c>
      <c r="D265" s="4">
        <f>B265+D264</f>
        <v>101</v>
      </c>
      <c r="E265" s="4">
        <f>A265-C265</f>
        <v>169</v>
      </c>
      <c r="F265" s="4"/>
      <c r="G265" s="0">
        <f>D265/A265</f>
        <v>0.384030418250950589</v>
      </c>
      <c r="H265" s="36">
        <f>MAX(H264,G265)</f>
        <v>0.397727272727272698</v>
      </c>
      <c r="I265" s="36">
        <f>MAX(G265,I266)</f>
        <v>0.397368421052631593</v>
      </c>
      <c r="J265" s="0" t="str">
        <f>IF(G265&gt;A$1,G265-0.39,"")</f>
        <v/>
      </c>
      <c r="K265" s="54" t="str">
        <f>IF(I265&gt;I266,I265,"")</f>
        <v/>
      </c>
      <c r="L265" s="0" t="n">
        <v>0</v>
      </c>
      <c r="M265" s="0" t="n">
        <v>0</v>
      </c>
      <c r="N265" s="0" t="n">
        <v>0</v>
      </c>
      <c r="O265" s="0" t="n">
        <v>0</v>
      </c>
      <c r="V265" s="0">
        <f>(A265-C265)-$V$1*A265</f>
        <v>0.680000000000006821</v>
      </c>
    </row>
    <row r="266" spans="1:22">
      <c r="A266" s="0" t="n">
        <v>264</v>
      </c>
      <c r="B266" s="3" t="b">
        <f>OR(L266:U266)</f>
        <v>1</v>
      </c>
      <c r="C266" s="0">
        <f>C265+OR($L266:N266)</f>
        <v>95</v>
      </c>
      <c r="D266" s="4">
        <f>B266+D265</f>
        <v>102</v>
      </c>
      <c r="E266" s="4">
        <f>A266-C266</f>
        <v>169</v>
      </c>
      <c r="F266" s="4"/>
      <c r="G266" s="0">
        <f>D266/A266</f>
        <v>0.386363636363636331</v>
      </c>
      <c r="H266" s="36">
        <f>MAX(H265,G266)</f>
        <v>0.397727272727272698</v>
      </c>
      <c r="I266" s="36">
        <f>MAX(G266,I267)</f>
        <v>0.397368421052631593</v>
      </c>
      <c r="J266" s="0" t="str">
        <f>IF(G266&gt;A$1,G266-0.39,"")</f>
        <v/>
      </c>
      <c r="K266" s="54" t="str">
        <f>IF(I266&gt;I267,I266,"")</f>
        <v/>
      </c>
      <c r="L266" s="0" t="n">
        <v>1</v>
      </c>
      <c r="M266" s="0" t="n">
        <v>0</v>
      </c>
      <c r="N266" s="0" t="n">
        <v>0</v>
      </c>
      <c r="O266" s="0" t="n">
        <v>0</v>
      </c>
      <c r="V266" s="0">
        <f>(A266-C266)-$V$1*A266</f>
        <v>0.0399999999999920419</v>
      </c>
    </row>
    <row r="267" spans="1:22">
      <c r="A267" s="0" t="n">
        <v>265</v>
      </c>
      <c r="B267" s="3" t="b">
        <f>OR(L267:U267)</f>
        <v>0</v>
      </c>
      <c r="C267" s="0">
        <f>C266+OR($L267:N267)</f>
        <v>95</v>
      </c>
      <c r="D267" s="4">
        <f>B267+D266</f>
        <v>102</v>
      </c>
      <c r="E267" s="4">
        <f>A267-C267</f>
        <v>170</v>
      </c>
      <c r="F267" s="4"/>
      <c r="G267" s="0">
        <f>D267/A267</f>
        <v>0.384905660377358494</v>
      </c>
      <c r="H267" s="36">
        <f>MAX(H266,G267)</f>
        <v>0.397727272727272698</v>
      </c>
      <c r="I267" s="36">
        <f>MAX(G267,I268)</f>
        <v>0.397368421052631593</v>
      </c>
      <c r="J267" s="0" t="str">
        <f>IF(G267&gt;A$1,G267-0.39,"")</f>
        <v/>
      </c>
      <c r="K267" s="54" t="str">
        <f>IF(I267&gt;I268,I267,"")</f>
        <v/>
      </c>
      <c r="L267" s="0" t="n">
        <v>0</v>
      </c>
      <c r="M267" s="0" t="n">
        <v>0</v>
      </c>
      <c r="N267" s="0" t="n">
        <v>0</v>
      </c>
      <c r="O267" s="0" t="n">
        <v>0</v>
      </c>
      <c r="V267" s="0">
        <f>(A267-C267)-$V$1*A267</f>
        <v>0.400000000000005684</v>
      </c>
    </row>
    <row r="268" spans="1:22">
      <c r="A268" s="0" t="n">
        <v>266</v>
      </c>
      <c r="B268" s="3" t="b">
        <f>OR(L268:U268)</f>
        <v>0</v>
      </c>
      <c r="C268" s="0">
        <f>C267+OR($L268:N268)</f>
        <v>95</v>
      </c>
      <c r="D268" s="4">
        <f>B268+D267</f>
        <v>102</v>
      </c>
      <c r="E268" s="4">
        <f>A268-C268</f>
        <v>171</v>
      </c>
      <c r="F268" s="4"/>
      <c r="G268" s="0">
        <f>D268/A268</f>
        <v>0.38345864661654133</v>
      </c>
      <c r="H268" s="36">
        <f>MAX(H267,G268)</f>
        <v>0.397727272727272698</v>
      </c>
      <c r="I268" s="36">
        <f>MAX(G268,I269)</f>
        <v>0.397368421052631593</v>
      </c>
      <c r="J268" s="0" t="str">
        <f>IF(G268&gt;A$1,G268-0.39,"")</f>
        <v/>
      </c>
      <c r="K268" s="54" t="str">
        <f>IF(I268&gt;I269,I268,"")</f>
        <v/>
      </c>
      <c r="L268" s="0" t="n">
        <v>0</v>
      </c>
      <c r="M268" s="0" t="n">
        <v>0</v>
      </c>
      <c r="N268" s="0" t="n">
        <v>0</v>
      </c>
      <c r="O268" s="0" t="n">
        <v>0</v>
      </c>
      <c r="V268" s="0">
        <f>(A268-C268)-$V$1*A268</f>
        <v>0.759999999999990905</v>
      </c>
    </row>
    <row r="269" spans="1:22">
      <c r="A269" s="0" t="n">
        <v>267</v>
      </c>
      <c r="B269" s="3" t="b">
        <f>OR(L269:U269)</f>
        <v>0</v>
      </c>
      <c r="C269" s="0">
        <f>C268+OR($L269:N269)</f>
        <v>95</v>
      </c>
      <c r="D269" s="4">
        <f>B269+D268</f>
        <v>102</v>
      </c>
      <c r="E269" s="4">
        <f>A269-C269</f>
        <v>172</v>
      </c>
      <c r="F269" s="4"/>
      <c r="G269" s="0">
        <f>D269/A269</f>
        <v>0.382022471910112351</v>
      </c>
      <c r="H269" s="36">
        <f>MAX(H268,G269)</f>
        <v>0.397727272727272698</v>
      </c>
      <c r="I269" s="36">
        <f>MAX(G269,I270)</f>
        <v>0.397368421052631593</v>
      </c>
      <c r="J269" s="0" t="str">
        <f>IF(G269&gt;A$1,G269-0.39,"")</f>
        <v/>
      </c>
      <c r="K269" s="54" t="str">
        <f>IF(I269&gt;I270,I269,"")</f>
        <v/>
      </c>
      <c r="L269" s="0" t="n">
        <v>0</v>
      </c>
      <c r="M269" s="0" t="n">
        <v>0</v>
      </c>
      <c r="N269" s="0" t="n">
        <v>0</v>
      </c>
      <c r="O269" s="0" t="n">
        <v>0</v>
      </c>
      <c r="V269" s="0">
        <f>(A269-C269)-$V$1*A269</f>
        <v>1.12000000000000455</v>
      </c>
    </row>
    <row r="270" spans="1:22">
      <c r="A270" s="0" t="n">
        <v>268</v>
      </c>
      <c r="B270" s="3" t="b">
        <f>OR(L270:U270)</f>
        <v>1</v>
      </c>
      <c r="C270" s="0">
        <f>C269+OR($L270:N270)</f>
        <v>96</v>
      </c>
      <c r="D270" s="4">
        <f>B270+D269</f>
        <v>103</v>
      </c>
      <c r="E270" s="4">
        <f>A270-C270</f>
        <v>172</v>
      </c>
      <c r="F270" s="4"/>
      <c r="G270" s="0">
        <f>D270/A270</f>
        <v>0.384328358208955212</v>
      </c>
      <c r="H270" s="36">
        <f>MAX(H269,G270)</f>
        <v>0.397727272727272698</v>
      </c>
      <c r="I270" s="36">
        <f>MAX(G270,I271)</f>
        <v>0.397368421052631593</v>
      </c>
      <c r="J270" s="0" t="str">
        <f>IF(G270&gt;A$1,G270-0.39,"")</f>
        <v/>
      </c>
      <c r="K270" s="54" t="str">
        <f>IF(I270&gt;I271,I270,"")</f>
        <v/>
      </c>
      <c r="L270" s="0" t="n">
        <v>1</v>
      </c>
      <c r="M270" s="0" t="n">
        <v>0</v>
      </c>
      <c r="N270" s="0" t="n">
        <v>0</v>
      </c>
      <c r="O270" s="0" t="n">
        <v>0</v>
      </c>
      <c r="V270" s="0">
        <f>(A270-C270)-$V$1*A270</f>
        <v>0.479999999999989768</v>
      </c>
    </row>
    <row r="271" spans="1:22">
      <c r="A271" s="0" t="n">
        <v>269</v>
      </c>
      <c r="B271" s="3" t="b">
        <f>OR(L271:U271)</f>
        <v>0</v>
      </c>
      <c r="C271" s="0">
        <f>C270+OR($L271:N271)</f>
        <v>96</v>
      </c>
      <c r="D271" s="4">
        <f>B271+D270</f>
        <v>103</v>
      </c>
      <c r="E271" s="4">
        <f>A271-C271</f>
        <v>173</v>
      </c>
      <c r="F271" s="4"/>
      <c r="G271" s="0">
        <f>D271/A271</f>
        <v>0.382899628252788116</v>
      </c>
      <c r="H271" s="36">
        <f>MAX(H270,G271)</f>
        <v>0.397727272727272698</v>
      </c>
      <c r="I271" s="36">
        <f>MAX(G271,I272)</f>
        <v>0.397368421052631593</v>
      </c>
      <c r="J271" s="0" t="str">
        <f>IF(G271&gt;A$1,G271-0.39,"")</f>
        <v/>
      </c>
      <c r="K271" s="54" t="str">
        <f>IF(I271&gt;I272,I271,"")</f>
        <v/>
      </c>
      <c r="L271" s="0" t="n">
        <v>0</v>
      </c>
      <c r="M271" s="0" t="n">
        <v>0</v>
      </c>
      <c r="N271" s="0" t="n">
        <v>0</v>
      </c>
      <c r="O271" s="0" t="n">
        <v>0</v>
      </c>
      <c r="V271" s="0">
        <f>(A271-C271)-$V$1*A271</f>
        <v>0.840000000000003411</v>
      </c>
    </row>
    <row r="272" spans="1:22">
      <c r="A272" s="0" t="n">
        <v>270</v>
      </c>
      <c r="B272" s="3" t="b">
        <f>OR(L272:U272)</f>
        <v>1</v>
      </c>
      <c r="C272" s="0">
        <f>C271+OR($L272:N272)</f>
        <v>97</v>
      </c>
      <c r="D272" s="4">
        <f>B272+D271</f>
        <v>104</v>
      </c>
      <c r="E272" s="4">
        <f>A272-C272</f>
        <v>173</v>
      </c>
      <c r="F272" s="4"/>
      <c r="G272" s="0">
        <f>D272/A272</f>
        <v>0.385185185185185208</v>
      </c>
      <c r="H272" s="36">
        <f>MAX(H271,G272)</f>
        <v>0.397727272727272698</v>
      </c>
      <c r="I272" s="36">
        <f>MAX(G272,I273)</f>
        <v>0.397368421052631593</v>
      </c>
      <c r="J272" s="0" t="str">
        <f>IF(G272&gt;A$1,G272-0.39,"")</f>
        <v/>
      </c>
      <c r="K272" s="54" t="str">
        <f>IF(I272&gt;I273,I272,"")</f>
        <v/>
      </c>
      <c r="L272" s="0" t="n">
        <v>0</v>
      </c>
      <c r="M272" s="0" t="n">
        <v>1</v>
      </c>
      <c r="N272" s="0" t="n">
        <v>0</v>
      </c>
      <c r="O272" s="0" t="n">
        <v>0</v>
      </c>
      <c r="V272" s="0">
        <f>(A272-C272)-$V$1*A272</f>
        <v>0.199999999999988631</v>
      </c>
    </row>
    <row r="273" spans="1:22">
      <c r="A273" s="0" t="n">
        <v>271</v>
      </c>
      <c r="B273" s="3" t="b">
        <f>OR(L273:U273)</f>
        <v>0</v>
      </c>
      <c r="C273" s="0">
        <f>C272+OR($L273:N273)</f>
        <v>97</v>
      </c>
      <c r="D273" s="4">
        <f>B273+D272</f>
        <v>104</v>
      </c>
      <c r="E273" s="4">
        <f>A273-C273</f>
        <v>174</v>
      </c>
      <c r="F273" s="4"/>
      <c r="G273" s="0">
        <f>D273/A273</f>
        <v>0.383763837638376426</v>
      </c>
      <c r="H273" s="36">
        <f>MAX(H272,G273)</f>
        <v>0.397727272727272698</v>
      </c>
      <c r="I273" s="36">
        <f>MAX(G273,I274)</f>
        <v>0.397368421052631593</v>
      </c>
      <c r="J273" s="0" t="str">
        <f>IF(G273&gt;A$1,G273-0.39,"")</f>
        <v/>
      </c>
      <c r="K273" s="54" t="str">
        <f>IF(I273&gt;I274,I273,"")</f>
        <v/>
      </c>
      <c r="L273" s="0" t="n">
        <v>0</v>
      </c>
      <c r="M273" s="0" t="n">
        <v>0</v>
      </c>
      <c r="N273" s="0" t="n">
        <v>0</v>
      </c>
      <c r="O273" s="0" t="n">
        <v>0</v>
      </c>
      <c r="R273" s="0" t="n">
        <v>0</v>
      </c>
      <c r="S273" s="0" t="n">
        <v>0</v>
      </c>
      <c r="T273" s="0" t="n">
        <v>0</v>
      </c>
      <c r="V273" s="0">
        <f>(A273-C273)-$V$1*A273</f>
        <v>0.560000000000002274</v>
      </c>
    </row>
    <row r="274" spans="1:22">
      <c r="A274" s="0" t="n">
        <v>272</v>
      </c>
      <c r="B274" s="3" t="b">
        <f>OR(L274:U274)</f>
        <v>1</v>
      </c>
      <c r="C274" s="0">
        <f>C273+OR($L274:N274)</f>
        <v>98</v>
      </c>
      <c r="D274" s="4">
        <f>B274+D273</f>
        <v>105</v>
      </c>
      <c r="E274" s="4">
        <f>A274-C274</f>
        <v>174</v>
      </c>
      <c r="F274" s="4"/>
      <c r="G274" s="0">
        <f>D274/A274</f>
        <v>0.386029411764705888</v>
      </c>
      <c r="H274" s="36">
        <f>MAX(H273,G274)</f>
        <v>0.397727272727272698</v>
      </c>
      <c r="I274" s="36">
        <f>MAX(G274,I275)</f>
        <v>0.397368421052631593</v>
      </c>
      <c r="J274" s="0" t="str">
        <f>IF(G274&gt;A$1,G274-0.39,"")</f>
        <v/>
      </c>
      <c r="K274" s="54" t="str">
        <f>IF(I274&gt;I275,I274,"")</f>
        <v/>
      </c>
      <c r="L274" s="0" t="n">
        <v>1</v>
      </c>
      <c r="M274" s="0" t="n">
        <v>0</v>
      </c>
      <c r="N274" s="0" t="n">
        <v>0</v>
      </c>
      <c r="O274" s="0" t="n">
        <v>0</v>
      </c>
      <c r="V274" s="0">
        <f>(A274-C274)-$V$1*A274</f>
        <v>-0.0800000000000125056</v>
      </c>
    </row>
    <row r="275" spans="1:22">
      <c r="A275" s="0" t="n">
        <v>273</v>
      </c>
      <c r="B275" s="3" t="b">
        <f>OR(L275:U275)</f>
        <v>0</v>
      </c>
      <c r="C275" s="0">
        <f>C274+OR($L275:N275)</f>
        <v>98</v>
      </c>
      <c r="D275" s="4">
        <f>B275+D274</f>
        <v>105</v>
      </c>
      <c r="E275" s="4">
        <f>A275-C275</f>
        <v>175</v>
      </c>
      <c r="F275" s="4"/>
      <c r="G275" s="0">
        <f>D275/A275</f>
        <v>0.384615384615384635</v>
      </c>
      <c r="H275" s="36">
        <f>MAX(H274,G275)</f>
        <v>0.397727272727272698</v>
      </c>
      <c r="I275" s="36">
        <f>MAX(G275,I276)</f>
        <v>0.397368421052631593</v>
      </c>
      <c r="J275" s="0" t="str">
        <f>IF(G275&gt;A$1,G275-0.39,"")</f>
        <v/>
      </c>
      <c r="K275" s="54" t="str">
        <f>IF(I275&gt;I276,I275,"")</f>
        <v/>
      </c>
      <c r="L275" s="0" t="n">
        <v>0</v>
      </c>
      <c r="M275" s="0" t="n">
        <v>0</v>
      </c>
      <c r="N275" s="0" t="n">
        <v>0</v>
      </c>
      <c r="O275" s="0" t="n">
        <v>0</v>
      </c>
      <c r="V275" s="0">
        <f>(A275-C275)-$V$1*A275</f>
        <v>0.280000000000001137</v>
      </c>
    </row>
    <row r="276" spans="1:22">
      <c r="A276" s="0" t="n">
        <v>274</v>
      </c>
      <c r="B276" s="3" t="b">
        <f>OR(L276:U276)</f>
        <v>0</v>
      </c>
      <c r="C276" s="0">
        <f>C275+OR($L276:N276)</f>
        <v>98</v>
      </c>
      <c r="D276" s="4">
        <f>B276+D275</f>
        <v>105</v>
      </c>
      <c r="E276" s="4">
        <f>A276-C276</f>
        <v>176</v>
      </c>
      <c r="F276" s="4"/>
      <c r="G276" s="0">
        <f>D276/A276</f>
        <v>0.383211678832116753</v>
      </c>
      <c r="H276" s="36">
        <f>MAX(H275,G276)</f>
        <v>0.397727272727272698</v>
      </c>
      <c r="I276" s="36">
        <f>MAX(G276,I277)</f>
        <v>0.397368421052631593</v>
      </c>
      <c r="J276" s="0" t="str">
        <f>IF(G276&gt;A$1,G276-0.39,"")</f>
        <v/>
      </c>
      <c r="K276" s="54" t="str">
        <f>IF(I276&gt;I277,I276,"")</f>
        <v/>
      </c>
      <c r="L276" s="0" t="n">
        <v>0</v>
      </c>
      <c r="M276" s="0" t="n">
        <v>0</v>
      </c>
      <c r="N276" s="0" t="n">
        <v>0</v>
      </c>
      <c r="O276" s="0" t="n">
        <v>0</v>
      </c>
      <c r="V276" s="0">
        <f>(A276-C276)-$V$1*A276</f>
        <v>0.639999999999986358</v>
      </c>
    </row>
    <row r="277" spans="1:22">
      <c r="A277" s="0" t="n">
        <v>275</v>
      </c>
      <c r="B277" s="3" t="b">
        <f>OR(L277:U277)</f>
        <v>1</v>
      </c>
      <c r="C277" s="0">
        <f>C276+OR($L277:N277)</f>
        <v>99</v>
      </c>
      <c r="D277" s="4">
        <f>B277+D276</f>
        <v>106</v>
      </c>
      <c r="E277" s="4">
        <f>A277-C277</f>
        <v>176</v>
      </c>
      <c r="F277" s="4"/>
      <c r="G277" s="0">
        <f>D277/A277</f>
        <v>0.38545454545454545</v>
      </c>
      <c r="H277" s="36">
        <f>MAX(H276,G277)</f>
        <v>0.397727272727272698</v>
      </c>
      <c r="I277" s="36">
        <f>MAX(G277,I278)</f>
        <v>0.397368421052631593</v>
      </c>
      <c r="J277" s="0" t="str">
        <f>IF(G277&gt;A$1,G277-0.39,"")</f>
        <v/>
      </c>
      <c r="K277" s="54" t="str">
        <f>IF(I277&gt;I278,I277,"")</f>
        <v/>
      </c>
      <c r="L277" s="0" t="n">
        <v>0</v>
      </c>
      <c r="M277" s="0" t="n">
        <v>0</v>
      </c>
      <c r="N277" s="0" t="n">
        <v>1</v>
      </c>
      <c r="O277" s="0" t="n">
        <v>0</v>
      </c>
      <c r="V277" s="0">
        <f>(A277-C277)-$V$1*A277</f>
        <v>0</v>
      </c>
    </row>
    <row r="278" spans="1:22">
      <c r="A278" s="0" t="n">
        <v>276</v>
      </c>
      <c r="B278" s="3" t="b">
        <f>OR(L278:U278)</f>
        <v>1</v>
      </c>
      <c r="C278" s="0">
        <f>C277+OR($L278:N278)</f>
        <v>100</v>
      </c>
      <c r="D278" s="4">
        <f>B278+D277</f>
        <v>107</v>
      </c>
      <c r="E278" s="4">
        <f>A278-C278</f>
        <v>176</v>
      </c>
      <c r="F278" s="4"/>
      <c r="G278" s="0">
        <f>D278/A278</f>
        <v>0.387681159420289845</v>
      </c>
      <c r="H278" s="36">
        <f>MAX(H277,G278)</f>
        <v>0.397727272727272698</v>
      </c>
      <c r="I278" s="36">
        <f>MAX(G278,I279)</f>
        <v>0.397368421052631593</v>
      </c>
      <c r="J278" s="0" t="str">
        <f>IF(G278&gt;A$1,G278-0.39,"")</f>
        <v/>
      </c>
      <c r="K278" s="54" t="str">
        <f>IF(I278&gt;I279,I278,"")</f>
        <v/>
      </c>
      <c r="L278" s="0" t="n">
        <v>1</v>
      </c>
      <c r="M278" s="0" t="n">
        <v>0</v>
      </c>
      <c r="N278" s="0" t="n">
        <v>0</v>
      </c>
      <c r="O278" s="0" t="n">
        <v>0</v>
      </c>
      <c r="V278" s="0">
        <f>(A278-C278)-$V$1*A278</f>
        <v>-0.639999999999986358</v>
      </c>
    </row>
    <row r="279" spans="1:22">
      <c r="A279" s="0" t="n">
        <v>277</v>
      </c>
      <c r="B279" s="3" t="b">
        <f>OR(L279:U279)</f>
        <v>0</v>
      </c>
      <c r="C279" s="0">
        <f>C278+OR($L279:N279)</f>
        <v>100</v>
      </c>
      <c r="D279" s="4">
        <f>B279+D278</f>
        <v>107</v>
      </c>
      <c r="E279" s="4">
        <f>A279-C279</f>
        <v>177</v>
      </c>
      <c r="F279" s="4"/>
      <c r="G279" s="0">
        <f>D279/A279</f>
        <v>0.386281588447653412</v>
      </c>
      <c r="H279" s="36">
        <f>MAX(H278,G279)</f>
        <v>0.397727272727272698</v>
      </c>
      <c r="I279" s="36">
        <f>MAX(G279,I280)</f>
        <v>0.397368421052631593</v>
      </c>
      <c r="J279" s="0" t="str">
        <f>IF(G279&gt;A$1,G279-0.39,"")</f>
        <v/>
      </c>
      <c r="K279" s="54" t="str">
        <f>IF(I279&gt;I280,I279,"")</f>
        <v/>
      </c>
      <c r="L279" s="0" t="n">
        <v>0</v>
      </c>
      <c r="M279" s="0" t="n">
        <v>0</v>
      </c>
      <c r="N279" s="0" t="n">
        <v>0</v>
      </c>
      <c r="O279" s="0" t="n">
        <v>0</v>
      </c>
      <c r="V279" s="0">
        <f>(A279-C279)-$V$1*A279</f>
        <v>-0.280000000000001137</v>
      </c>
    </row>
    <row r="280" spans="1:22">
      <c r="A280" s="0" t="n">
        <v>278</v>
      </c>
      <c r="B280" s="3" t="b">
        <f>OR(L280:U280)</f>
        <v>0</v>
      </c>
      <c r="C280" s="0">
        <f>C279+OR($L280:N280)</f>
        <v>100</v>
      </c>
      <c r="D280" s="4">
        <f>B280+D279</f>
        <v>107</v>
      </c>
      <c r="E280" s="4">
        <f>A280-C280</f>
        <v>178</v>
      </c>
      <c r="F280" s="4"/>
      <c r="G280" s="0">
        <f>D280/A280</f>
        <v>0.384892086330935257</v>
      </c>
      <c r="H280" s="36">
        <f>MAX(H279,G280)</f>
        <v>0.397727272727272698</v>
      </c>
      <c r="I280" s="36">
        <f>MAX(G280,I281)</f>
        <v>0.397368421052631593</v>
      </c>
      <c r="J280" s="0" t="str">
        <f>IF(G280&gt;A$1,G280-0.39,"")</f>
        <v/>
      </c>
      <c r="K280" s="54" t="str">
        <f>IF(I280&gt;I281,I280,"")</f>
        <v/>
      </c>
      <c r="L280" s="0" t="n">
        <v>0</v>
      </c>
      <c r="M280" s="0" t="n">
        <v>0</v>
      </c>
      <c r="N280" s="0" t="n">
        <v>0</v>
      </c>
      <c r="O280" s="0" t="n">
        <v>0</v>
      </c>
      <c r="Q280" s="0" t="n">
        <v>0</v>
      </c>
      <c r="V280" s="0">
        <f>(A280-C280)-$V$1*A280</f>
        <v>0.0800000000000125056</v>
      </c>
    </row>
    <row r="281" spans="1:22">
      <c r="A281" s="0" t="n">
        <v>279</v>
      </c>
      <c r="B281" s="3" t="b">
        <f>OR(L281:U281)</f>
        <v>1</v>
      </c>
      <c r="C281" s="0">
        <f>C280+OR($L281:N281)</f>
        <v>101</v>
      </c>
      <c r="D281" s="4">
        <f>B281+D280</f>
        <v>108</v>
      </c>
      <c r="E281" s="4">
        <f>A281-C281</f>
        <v>178</v>
      </c>
      <c r="F281" s="4"/>
      <c r="G281" s="0">
        <f>D281/A281</f>
        <v>0.387096774193548399</v>
      </c>
      <c r="H281" s="36">
        <f>MAX(H280,G281)</f>
        <v>0.397727272727272698</v>
      </c>
      <c r="I281" s="36">
        <f>MAX(G281,I282)</f>
        <v>0.397368421052631593</v>
      </c>
      <c r="J281" s="0" t="str">
        <f>IF(G281&gt;A$1,G281-0.39,"")</f>
        <v/>
      </c>
      <c r="K281" s="54" t="str">
        <f>IF(I281&gt;I282,I281,"")</f>
        <v/>
      </c>
      <c r="L281" s="0" t="n">
        <v>0</v>
      </c>
      <c r="M281" s="0" t="n">
        <v>1</v>
      </c>
      <c r="N281" s="0" t="n">
        <v>0</v>
      </c>
      <c r="O281" s="0" t="n">
        <v>0</v>
      </c>
      <c r="P281" s="0" t="n">
        <v>0</v>
      </c>
      <c r="V281" s="0">
        <f>(A281-C281)-$V$1*A281</f>
        <v>-0.560000000000002274</v>
      </c>
    </row>
    <row r="282" spans="1:22">
      <c r="A282" s="0" t="n">
        <v>280</v>
      </c>
      <c r="B282" s="3" t="b">
        <f>OR(L282:U282)</f>
        <v>1</v>
      </c>
      <c r="C282" s="0">
        <f>C281+OR($L282:N282)</f>
        <v>102</v>
      </c>
      <c r="D282" s="4">
        <f>B282+D281</f>
        <v>109</v>
      </c>
      <c r="E282" s="4">
        <f>A282-C282</f>
        <v>178</v>
      </c>
      <c r="F282" s="4"/>
      <c r="G282" s="0">
        <f>D282/A282</f>
        <v>0.38928571428571427</v>
      </c>
      <c r="H282" s="36">
        <f>MAX(H281,G282)</f>
        <v>0.397727272727272698</v>
      </c>
      <c r="I282" s="36">
        <f>MAX(G282,I283)</f>
        <v>0.397368421052631593</v>
      </c>
      <c r="J282" s="0" t="str">
        <f>IF(G282&gt;A$1,G282-0.39,"")</f>
        <v/>
      </c>
      <c r="K282" s="54" t="str">
        <f>IF(I282&gt;I283,I282,"")</f>
        <v/>
      </c>
      <c r="L282" s="0" t="n">
        <v>1</v>
      </c>
      <c r="M282" s="0" t="n">
        <v>0</v>
      </c>
      <c r="N282" s="0" t="n">
        <v>0</v>
      </c>
      <c r="O282" s="0" t="n">
        <v>0</v>
      </c>
      <c r="V282" s="0">
        <f>(A282-C282)-$V$1*A282</f>
        <v>-1.19999999999998863</v>
      </c>
    </row>
    <row r="283" spans="1:22">
      <c r="A283" s="0" t="n">
        <v>281</v>
      </c>
      <c r="B283" s="3" t="b">
        <f>OR(L283:U283)</f>
        <v>0</v>
      </c>
      <c r="C283" s="0">
        <f>C282+OR($L283:N283)</f>
        <v>102</v>
      </c>
      <c r="D283" s="4">
        <f>B283+D282</f>
        <v>109</v>
      </c>
      <c r="E283" s="4">
        <f>A283-C283</f>
        <v>179</v>
      </c>
      <c r="F283" s="4"/>
      <c r="G283" s="0">
        <f>D283/A283</f>
        <v>0.387900355871886084</v>
      </c>
      <c r="H283" s="36">
        <f>MAX(H282,G283)</f>
        <v>0.397727272727272698</v>
      </c>
      <c r="I283" s="36">
        <f>MAX(G283,I284)</f>
        <v>0.397368421052631593</v>
      </c>
      <c r="J283" s="0" t="str">
        <f>IF(G283&gt;A$1,G283-0.39,"")</f>
        <v/>
      </c>
      <c r="K283" s="54" t="str">
        <f>IF(I283&gt;I284,I283,"")</f>
        <v/>
      </c>
      <c r="L283" s="0" t="n">
        <v>0</v>
      </c>
      <c r="M283" s="0" t="n">
        <v>0</v>
      </c>
      <c r="N283" s="0" t="n">
        <v>0</v>
      </c>
      <c r="O283" s="0" t="n">
        <v>0</v>
      </c>
      <c r="V283" s="0">
        <f>(A283-C283)-$V$1*A283</f>
        <v>-0.840000000000003411</v>
      </c>
    </row>
    <row r="284" spans="1:22">
      <c r="A284" s="0" t="n">
        <v>282</v>
      </c>
      <c r="B284" s="3" t="b">
        <f>OR(L284:U284)</f>
        <v>0</v>
      </c>
      <c r="C284" s="0">
        <f>C283+OR($L284:N284)</f>
        <v>102</v>
      </c>
      <c r="D284" s="4">
        <f>B284+D283</f>
        <v>109</v>
      </c>
      <c r="E284" s="4">
        <f>A284-C284</f>
        <v>180</v>
      </c>
      <c r="F284" s="4"/>
      <c r="G284" s="0">
        <f>D284/A284</f>
        <v>0.386524822695035475</v>
      </c>
      <c r="H284" s="36">
        <f>MAX(H283,G284)</f>
        <v>0.397727272727272698</v>
      </c>
      <c r="I284" s="36">
        <f>MAX(G284,I285)</f>
        <v>0.397368421052631593</v>
      </c>
      <c r="J284" s="0" t="str">
        <f>IF(G284&gt;A$1,G284-0.39,"")</f>
        <v/>
      </c>
      <c r="K284" s="54" t="str">
        <f>IF(I284&gt;I285,I284,"")</f>
        <v/>
      </c>
      <c r="L284" s="0" t="n">
        <v>0</v>
      </c>
      <c r="M284" s="0" t="n">
        <v>0</v>
      </c>
      <c r="N284" s="0" t="n">
        <v>0</v>
      </c>
      <c r="O284" s="0" t="n">
        <v>0</v>
      </c>
      <c r="V284" s="0">
        <f>(A284-C284)-$V$1*A284</f>
        <v>-0.479999999999989768</v>
      </c>
    </row>
    <row r="285" spans="1:22">
      <c r="A285" s="0" t="n">
        <v>283</v>
      </c>
      <c r="B285" s="3" t="b">
        <f>OR(L285:U285)</f>
        <v>0</v>
      </c>
      <c r="C285" s="0">
        <f>C284+OR($L285:N285)</f>
        <v>102</v>
      </c>
      <c r="D285" s="4">
        <f>B285+D284</f>
        <v>109</v>
      </c>
      <c r="E285" s="4">
        <f>A285-C285</f>
        <v>181</v>
      </c>
      <c r="F285" s="4"/>
      <c r="G285" s="0">
        <f>D285/A285</f>
        <v>0.38515901060070675</v>
      </c>
      <c r="H285" s="36">
        <f>MAX(H284,G285)</f>
        <v>0.397727272727272698</v>
      </c>
      <c r="I285" s="36">
        <f>MAX(G285,I286)</f>
        <v>0.397368421052631593</v>
      </c>
      <c r="J285" s="0" t="str">
        <f>IF(G285&gt;A$1,G285-0.39,"")</f>
        <v/>
      </c>
      <c r="K285" s="54" t="str">
        <f>IF(I285&gt;I286,I285,"")</f>
        <v/>
      </c>
      <c r="L285" s="0" t="n">
        <v>0</v>
      </c>
      <c r="M285" s="0" t="n">
        <v>0</v>
      </c>
      <c r="N285" s="0" t="n">
        <v>0</v>
      </c>
      <c r="O285" s="0" t="n">
        <v>0</v>
      </c>
      <c r="V285" s="0">
        <f>(A285-C285)-$V$1*A285</f>
        <v>-0.120000000000004547</v>
      </c>
    </row>
    <row r="286" spans="1:22">
      <c r="A286" s="0" t="n">
        <v>284</v>
      </c>
      <c r="B286" s="3" t="b">
        <f>OR(L286:U286)</f>
        <v>1</v>
      </c>
      <c r="C286" s="0">
        <f>C285+OR($L286:N286)</f>
        <v>103</v>
      </c>
      <c r="D286" s="4">
        <f>B286+D285</f>
        <v>110</v>
      </c>
      <c r="E286" s="4">
        <f>A286-C286</f>
        <v>181</v>
      </c>
      <c r="F286" s="4"/>
      <c r="G286" s="0">
        <f>D286/A286</f>
        <v>0.387323943661971803</v>
      </c>
      <c r="H286" s="36">
        <f>MAX(H285,G286)</f>
        <v>0.397727272727272698</v>
      </c>
      <c r="I286" s="36">
        <f>MAX(G286,I287)</f>
        <v>0.397368421052631593</v>
      </c>
      <c r="J286" s="0" t="str">
        <f>IF(G286&gt;A$1,G286-0.39,"")</f>
        <v/>
      </c>
      <c r="K286" s="54" t="str">
        <f>IF(I286&gt;I287,I286,"")</f>
        <v/>
      </c>
      <c r="L286" s="0" t="n">
        <v>1</v>
      </c>
      <c r="M286" s="0" t="n">
        <v>0</v>
      </c>
      <c r="N286" s="0" t="n">
        <v>0</v>
      </c>
      <c r="O286" s="0" t="n">
        <v>0</v>
      </c>
      <c r="V286" s="0">
        <f>(A286-C286)-$V$1*A286</f>
        <v>-0.759999999999990905</v>
      </c>
    </row>
    <row r="287" spans="1:22">
      <c r="A287" s="0" t="n">
        <v>285</v>
      </c>
      <c r="B287" s="3" t="b">
        <f>OR(L287:U287)</f>
        <v>0</v>
      </c>
      <c r="C287" s="0">
        <f>C286+OR($L287:N287)</f>
        <v>103</v>
      </c>
      <c r="D287" s="4">
        <f>B287+D286</f>
        <v>110</v>
      </c>
      <c r="E287" s="4">
        <f>A287-C287</f>
        <v>182</v>
      </c>
      <c r="F287" s="4"/>
      <c r="G287" s="0">
        <f>D287/A287</f>
        <v>0.385964912280701711</v>
      </c>
      <c r="H287" s="36">
        <f>MAX(H286,G287)</f>
        <v>0.397727272727272698</v>
      </c>
      <c r="I287" s="36">
        <f>MAX(G287,I288)</f>
        <v>0.397368421052631593</v>
      </c>
      <c r="J287" s="0" t="str">
        <f>IF(G287&gt;A$1,G287-0.39,"")</f>
        <v/>
      </c>
      <c r="K287" s="54" t="str">
        <f>IF(I287&gt;I288,I287,"")</f>
        <v/>
      </c>
      <c r="L287" s="0" t="n">
        <v>0</v>
      </c>
      <c r="M287" s="0" t="n">
        <v>0</v>
      </c>
      <c r="N287" s="0" t="n">
        <v>0</v>
      </c>
      <c r="O287" s="0" t="n">
        <v>0</v>
      </c>
      <c r="V287" s="0">
        <f>(A287-C287)-$V$1*A287</f>
        <v>-0.400000000000005684</v>
      </c>
    </row>
    <row r="288" spans="1:22">
      <c r="A288" s="0" t="n">
        <v>286</v>
      </c>
      <c r="B288" s="3" t="b">
        <f>OR(L288:U288)</f>
        <v>0</v>
      </c>
      <c r="C288" s="0">
        <f>C287+OR($L288:N288)</f>
        <v>103</v>
      </c>
      <c r="D288" s="4">
        <f>B288+D287</f>
        <v>110</v>
      </c>
      <c r="E288" s="4">
        <f>A288-C288</f>
        <v>183</v>
      </c>
      <c r="F288" s="4"/>
      <c r="G288" s="0">
        <f>D288/A288</f>
        <v>0.384615384615384635</v>
      </c>
      <c r="H288" s="36">
        <f>MAX(H287,G288)</f>
        <v>0.397727272727272698</v>
      </c>
      <c r="I288" s="36">
        <f>MAX(G288,I289)</f>
        <v>0.397368421052631593</v>
      </c>
      <c r="J288" s="0" t="str">
        <f>IF(G288&gt;A$1,G288-0.39,"")</f>
        <v/>
      </c>
      <c r="K288" s="54" t="str">
        <f>IF(I288&gt;I289,I288,"")</f>
        <v/>
      </c>
      <c r="L288" s="0" t="n">
        <v>0</v>
      </c>
      <c r="M288" s="0" t="n">
        <v>0</v>
      </c>
      <c r="N288" s="0" t="n">
        <v>0</v>
      </c>
      <c r="O288" s="0" t="n">
        <v>0</v>
      </c>
      <c r="V288" s="0">
        <f>(A288-C288)-$V$1*A288</f>
        <v>-0.0399999999999920419</v>
      </c>
    </row>
    <row r="289" spans="1:22">
      <c r="A289" s="0" t="n">
        <v>287</v>
      </c>
      <c r="B289" s="3" t="b">
        <f>OR(L289:U289)</f>
        <v>0</v>
      </c>
      <c r="C289" s="0">
        <f>C288+OR($L289:N289)</f>
        <v>103</v>
      </c>
      <c r="D289" s="4">
        <f>B289+D288</f>
        <v>110</v>
      </c>
      <c r="E289" s="4">
        <f>A289-C289</f>
        <v>184</v>
      </c>
      <c r="F289" s="4"/>
      <c r="G289" s="0">
        <f>D289/A289</f>
        <v>0.383275261324041807</v>
      </c>
      <c r="H289" s="36">
        <f>MAX(H288,G289)</f>
        <v>0.397727272727272698</v>
      </c>
      <c r="I289" s="36">
        <f>MAX(G289,I290)</f>
        <v>0.397368421052631593</v>
      </c>
      <c r="J289" s="0" t="str">
        <f>IF(G289&gt;A$1,G289-0.39,"")</f>
        <v/>
      </c>
      <c r="K289" s="54" t="str">
        <f>IF(I289&gt;I290,I289,"")</f>
        <v/>
      </c>
      <c r="L289" s="0" t="n">
        <v>0</v>
      </c>
      <c r="M289" s="0" t="n">
        <v>0</v>
      </c>
      <c r="N289" s="0" t="n">
        <v>0</v>
      </c>
      <c r="O289" s="0" t="n">
        <v>0</v>
      </c>
      <c r="V289" s="0">
        <f>(A289-C289)-$V$1*A289</f>
        <v>0.319999999999993179</v>
      </c>
    </row>
    <row r="290" spans="1:22">
      <c r="A290" s="0" t="n">
        <v>288</v>
      </c>
      <c r="B290" s="3" t="b">
        <f>OR(L290:U290)</f>
        <v>1</v>
      </c>
      <c r="C290" s="0">
        <f>C289+OR($L290:N290)</f>
        <v>104</v>
      </c>
      <c r="D290" s="4">
        <f>B290+D289</f>
        <v>111</v>
      </c>
      <c r="E290" s="4">
        <f>A290-C290</f>
        <v>184</v>
      </c>
      <c r="F290" s="4"/>
      <c r="G290" s="0">
        <f>D290/A290</f>
        <v>0.385416666666666696</v>
      </c>
      <c r="H290" s="36">
        <f>MAX(H289,G290)</f>
        <v>0.397727272727272698</v>
      </c>
      <c r="I290" s="36">
        <f>MAX(G290,I291)</f>
        <v>0.397368421052631593</v>
      </c>
      <c r="J290" s="0" t="str">
        <f>IF(G290&gt;A$1,G290-0.39,"")</f>
        <v/>
      </c>
      <c r="K290" s="54" t="str">
        <f>IF(I290&gt;I291,I290,"")</f>
        <v/>
      </c>
      <c r="L290" s="0" t="n">
        <v>1</v>
      </c>
      <c r="M290" s="0" t="n">
        <v>1</v>
      </c>
      <c r="N290" s="0" t="n">
        <v>0</v>
      </c>
      <c r="O290" s="0" t="n">
        <v>0</v>
      </c>
      <c r="V290" s="0">
        <f>(A290-C290)-$V$1*A290</f>
        <v>-0.319999999999993179</v>
      </c>
    </row>
    <row r="291" spans="1:22">
      <c r="A291" s="0" t="n">
        <v>289</v>
      </c>
      <c r="B291" s="3" t="b">
        <f>OR(L291:U291)</f>
        <v>1</v>
      </c>
      <c r="C291" s="0">
        <f>C290+OR($L291:N291)</f>
        <v>104</v>
      </c>
      <c r="D291" s="4">
        <f>B291+D290</f>
        <v>112</v>
      </c>
      <c r="E291" s="4">
        <f>A291-C291</f>
        <v>185</v>
      </c>
      <c r="F291" s="4"/>
      <c r="G291" s="0">
        <f>D291/A291</f>
        <v>0.387543252595155696</v>
      </c>
      <c r="H291" s="36">
        <f>MAX(H290,G291)</f>
        <v>0.397727272727272698</v>
      </c>
      <c r="I291" s="36">
        <f>MAX(G291,I292)</f>
        <v>0.397368421052631593</v>
      </c>
      <c r="J291" s="0" t="str">
        <f>IF(G291&gt;A$1,G291-0.39,"")</f>
        <v/>
      </c>
      <c r="K291" s="54" t="str">
        <f>IF(I291&gt;I292,I291,"")</f>
        <v/>
      </c>
      <c r="L291" s="0" t="n">
        <v>0</v>
      </c>
      <c r="M291" s="0" t="n">
        <v>0</v>
      </c>
      <c r="N291" s="0" t="n">
        <v>0</v>
      </c>
      <c r="O291" s="0" t="n">
        <v>0</v>
      </c>
      <c r="R291" s="0" t="n">
        <v>1</v>
      </c>
      <c r="S291" s="0" t="n">
        <v>0</v>
      </c>
      <c r="T291" s="0" t="n">
        <v>0</v>
      </c>
      <c r="V291" s="0">
        <f>(A291-C291)-$V$1*A291</f>
        <v>0.0399999999999920419</v>
      </c>
    </row>
    <row r="292" spans="1:22">
      <c r="A292" s="0" t="n">
        <v>290</v>
      </c>
      <c r="B292" s="3" t="b">
        <f>OR(L292:U292)</f>
        <v>0</v>
      </c>
      <c r="C292" s="0">
        <f>C291+OR($L292:N292)</f>
        <v>104</v>
      </c>
      <c r="D292" s="4">
        <f>B292+D291</f>
        <v>112</v>
      </c>
      <c r="E292" s="4">
        <f>A292-C292</f>
        <v>186</v>
      </c>
      <c r="F292" s="4"/>
      <c r="G292" s="0">
        <f>D292/A292</f>
        <v>0.38620689655172411</v>
      </c>
      <c r="H292" s="36">
        <f>MAX(H291,G292)</f>
        <v>0.397727272727272698</v>
      </c>
      <c r="I292" s="36">
        <f>MAX(G292,I293)</f>
        <v>0.397368421052631593</v>
      </c>
      <c r="J292" s="0" t="str">
        <f>IF(G292&gt;A$1,G292-0.39,"")</f>
        <v/>
      </c>
      <c r="K292" s="54" t="str">
        <f>IF(I292&gt;I293,I292,"")</f>
        <v/>
      </c>
      <c r="L292" s="0" t="n">
        <v>0</v>
      </c>
      <c r="M292" s="0" t="n">
        <v>0</v>
      </c>
      <c r="N292" s="0" t="n">
        <v>0</v>
      </c>
      <c r="O292" s="0" t="n">
        <v>0</v>
      </c>
      <c r="R292" s="0" t="n">
        <v>0</v>
      </c>
      <c r="V292" s="0">
        <f>(A292-C292)-$V$1*A292</f>
        <v>0.400000000000005684</v>
      </c>
    </row>
    <row r="293" spans="1:22">
      <c r="A293" s="0" t="n">
        <v>291</v>
      </c>
      <c r="B293" s="3" t="b">
        <f>OR(L293:U293)</f>
        <v>0</v>
      </c>
      <c r="C293" s="0">
        <f>C292+OR($L293:N293)</f>
        <v>104</v>
      </c>
      <c r="D293" s="4">
        <f>B293+D292</f>
        <v>112</v>
      </c>
      <c r="E293" s="4">
        <f>A293-C293</f>
        <v>187</v>
      </c>
      <c r="F293" s="4"/>
      <c r="G293" s="0">
        <f>D293/A293</f>
        <v>0.384879725085910671</v>
      </c>
      <c r="H293" s="36">
        <f>MAX(H292,G293)</f>
        <v>0.397727272727272698</v>
      </c>
      <c r="I293" s="36">
        <f>MAX(G293,I294)</f>
        <v>0.397368421052631593</v>
      </c>
      <c r="J293" s="0" t="str">
        <f>IF(G293&gt;A$1,G293-0.39,"")</f>
        <v/>
      </c>
      <c r="K293" s="54" t="str">
        <f>IF(I293&gt;I294,I293,"")</f>
        <v/>
      </c>
      <c r="L293" s="0" t="n">
        <v>0</v>
      </c>
      <c r="M293" s="0" t="n">
        <v>0</v>
      </c>
      <c r="N293" s="0" t="n">
        <v>0</v>
      </c>
      <c r="O293" s="0" t="n">
        <v>0</v>
      </c>
      <c r="V293" s="0">
        <f>(A293-C293)-$V$1*A293</f>
        <v>0.759999999999990905</v>
      </c>
    </row>
    <row r="294" spans="1:22">
      <c r="A294" s="0" t="n">
        <v>292</v>
      </c>
      <c r="B294" s="3" t="b">
        <f>OR(L294:U294)</f>
        <v>1</v>
      </c>
      <c r="C294" s="0">
        <f>C293+OR($L294:N294)</f>
        <v>105</v>
      </c>
      <c r="D294" s="4">
        <f>B294+D293</f>
        <v>113</v>
      </c>
      <c r="E294" s="4">
        <f>A294-C294</f>
        <v>187</v>
      </c>
      <c r="F294" s="4"/>
      <c r="G294" s="0">
        <f>D294/A294</f>
        <v>0.386986301369863028</v>
      </c>
      <c r="H294" s="36">
        <f>MAX(H293,G294)</f>
        <v>0.397727272727272698</v>
      </c>
      <c r="I294" s="36">
        <f>MAX(G294,I295)</f>
        <v>0.397368421052631593</v>
      </c>
      <c r="J294" s="0" t="str">
        <f>IF(G294&gt;A$1,G294-0.39,"")</f>
        <v/>
      </c>
      <c r="K294" s="54" t="str">
        <f>IF(I294&gt;I295,I294,"")</f>
        <v/>
      </c>
      <c r="L294" s="0" t="n">
        <v>1</v>
      </c>
      <c r="M294" s="0" t="n">
        <v>0</v>
      </c>
      <c r="N294" s="0" t="n">
        <v>0</v>
      </c>
      <c r="O294" s="0" t="n">
        <v>0</v>
      </c>
      <c r="V294" s="0">
        <f>(A294-C294)-$V$1*A294</f>
        <v>0.120000000000004547</v>
      </c>
    </row>
    <row r="295" spans="1:22">
      <c r="A295" s="0" t="n">
        <v>293</v>
      </c>
      <c r="B295" s="3" t="b">
        <f>OR(L295:U295)</f>
        <v>0</v>
      </c>
      <c r="C295" s="0">
        <f>C294+OR($L295:N295)</f>
        <v>105</v>
      </c>
      <c r="D295" s="4">
        <f>B295+D294</f>
        <v>113</v>
      </c>
      <c r="E295" s="4">
        <f>A295-C295</f>
        <v>188</v>
      </c>
      <c r="F295" s="4"/>
      <c r="G295" s="0">
        <f>D295/A295</f>
        <v>0.385665529010238917</v>
      </c>
      <c r="H295" s="36">
        <f>MAX(H294,G295)</f>
        <v>0.397727272727272698</v>
      </c>
      <c r="I295" s="36">
        <f>MAX(G295,I296)</f>
        <v>0.397368421052631593</v>
      </c>
      <c r="J295" s="0" t="str">
        <f>IF(G295&gt;A$1,G295-0.39,"")</f>
        <v/>
      </c>
      <c r="K295" s="54" t="str">
        <f>IF(I295&gt;I296,I295,"")</f>
        <v/>
      </c>
      <c r="L295" s="0" t="n">
        <v>0</v>
      </c>
      <c r="M295" s="0" t="n">
        <v>0</v>
      </c>
      <c r="N295" s="0" t="n">
        <v>0</v>
      </c>
      <c r="O295" s="0" t="n">
        <v>0</v>
      </c>
      <c r="V295" s="0">
        <f>(A295-C295)-$V$1*A295</f>
        <v>0.479999999999989768</v>
      </c>
    </row>
    <row r="296" spans="1:22">
      <c r="A296" s="0" t="n">
        <v>294</v>
      </c>
      <c r="B296" s="3" t="b">
        <f>OR(L296:U296)</f>
        <v>1</v>
      </c>
      <c r="C296" s="0">
        <f>C295+OR($L296:N296)</f>
        <v>105</v>
      </c>
      <c r="D296" s="4">
        <f>B296+D295</f>
        <v>114</v>
      </c>
      <c r="E296" s="4">
        <f>A296-C296</f>
        <v>189</v>
      </c>
      <c r="F296" s="4"/>
      <c r="G296" s="0">
        <f>D296/A296</f>
        <v>0.387755102040816304</v>
      </c>
      <c r="H296" s="36">
        <f>MAX(H295,G296)</f>
        <v>0.397727272727272698</v>
      </c>
      <c r="I296" s="36">
        <f>MAX(G296,I297)</f>
        <v>0.397368421052631593</v>
      </c>
      <c r="J296" s="0" t="str">
        <f>IF(G296&gt;A$1,G296-0.39,"")</f>
        <v/>
      </c>
      <c r="K296" s="54" t="str">
        <f>IF(I296&gt;I297,I296,"")</f>
        <v/>
      </c>
      <c r="L296" s="0" t="n">
        <v>0</v>
      </c>
      <c r="M296" s="0" t="n">
        <v>0</v>
      </c>
      <c r="N296" s="0" t="n">
        <v>0</v>
      </c>
      <c r="O296" s="0" t="n">
        <v>1</v>
      </c>
      <c r="V296" s="0">
        <f>(A296-C296)-$V$1*A296</f>
        <v>0.840000000000003411</v>
      </c>
    </row>
    <row r="297" spans="1:22">
      <c r="A297" s="0" t="n">
        <v>295</v>
      </c>
      <c r="B297" s="3" t="b">
        <f>OR(L297:U297)</f>
        <v>0</v>
      </c>
      <c r="C297" s="0">
        <f>C296+OR($L297:N297)</f>
        <v>105</v>
      </c>
      <c r="D297" s="4">
        <f>B297+D296</f>
        <v>114</v>
      </c>
      <c r="E297" s="4">
        <f>A297-C297</f>
        <v>190</v>
      </c>
      <c r="F297" s="4"/>
      <c r="G297" s="0">
        <f>D297/A297</f>
        <v>0.386440677966101731</v>
      </c>
      <c r="H297" s="36">
        <f>MAX(H296,G297)</f>
        <v>0.397727272727272698</v>
      </c>
      <c r="I297" s="36">
        <f>MAX(G297,I298)</f>
        <v>0.397368421052631593</v>
      </c>
      <c r="J297" s="0" t="str">
        <f>IF(G297&gt;A$1,G297-0.39,"")</f>
        <v/>
      </c>
      <c r="K297" s="54" t="str">
        <f>IF(I297&gt;I298,I297,"")</f>
        <v/>
      </c>
      <c r="L297" s="0" t="n">
        <v>0</v>
      </c>
      <c r="M297" s="0" t="n">
        <v>0</v>
      </c>
      <c r="N297" s="0" t="n">
        <v>0</v>
      </c>
      <c r="O297" s="0" t="n">
        <v>0</v>
      </c>
      <c r="V297" s="0">
        <f>(A297-C297)-$V$1*A297</f>
        <v>1.19999999999998863</v>
      </c>
    </row>
    <row r="298" spans="1:22">
      <c r="A298" s="0" t="n">
        <v>296</v>
      </c>
      <c r="B298" s="3" t="b">
        <f>OR(L298:U298)</f>
        <v>1</v>
      </c>
      <c r="C298" s="0">
        <f>C297+OR($L298:N298)</f>
        <v>106</v>
      </c>
      <c r="D298" s="4">
        <f>B298+D297</f>
        <v>115</v>
      </c>
      <c r="E298" s="4">
        <f>A298-C298</f>
        <v>190</v>
      </c>
      <c r="F298" s="4"/>
      <c r="G298" s="0">
        <f>D298/A298</f>
        <v>0.388513513513513509</v>
      </c>
      <c r="H298" s="36">
        <f>MAX(H297,G298)</f>
        <v>0.397727272727272698</v>
      </c>
      <c r="I298" s="36">
        <f>MAX(G298,I299)</f>
        <v>0.397368421052631593</v>
      </c>
      <c r="J298" s="0" t="str">
        <f>IF(G298&gt;A$1,G298-0.39,"")</f>
        <v/>
      </c>
      <c r="K298" s="54" t="str">
        <f>IF(I298&gt;I299,I298,"")</f>
        <v/>
      </c>
      <c r="L298" s="0" t="n">
        <v>1</v>
      </c>
      <c r="M298" s="0" t="n">
        <v>0</v>
      </c>
      <c r="N298" s="0" t="n">
        <v>0</v>
      </c>
      <c r="O298" s="0" t="n">
        <v>0</v>
      </c>
      <c r="Q298" s="0" t="n">
        <v>0</v>
      </c>
      <c r="V298" s="0">
        <f>(A298-C298)-$V$1*A298</f>
        <v>0.560000000000002274</v>
      </c>
    </row>
    <row r="299" spans="1:22">
      <c r="A299" s="0" t="n">
        <v>297</v>
      </c>
      <c r="B299" s="3" t="b">
        <f>OR(L299:U299)</f>
        <v>1</v>
      </c>
      <c r="C299" s="0">
        <f>C298+OR($L299:N299)</f>
        <v>107</v>
      </c>
      <c r="D299" s="4">
        <f>B299+D298</f>
        <v>116</v>
      </c>
      <c r="E299" s="4">
        <f>A299-C299</f>
        <v>190</v>
      </c>
      <c r="F299" s="4"/>
      <c r="G299" s="0">
        <f>D299/A299</f>
        <v>0.390572390572390571</v>
      </c>
      <c r="H299" s="36">
        <f>MAX(H298,G299)</f>
        <v>0.397727272727272698</v>
      </c>
      <c r="I299" s="36">
        <f>MAX(G299,I300)</f>
        <v>0.397368421052631593</v>
      </c>
      <c r="J299" s="0" t="str">
        <f>IF(G299&gt;A$1,G299-0.39,"")</f>
        <v/>
      </c>
      <c r="K299" s="54" t="str">
        <f>IF(I299&gt;I300,I299,"")</f>
        <v/>
      </c>
      <c r="L299" s="0" t="n">
        <v>0</v>
      </c>
      <c r="M299" s="0" t="n">
        <v>1</v>
      </c>
      <c r="N299" s="0" t="n">
        <v>0</v>
      </c>
      <c r="O299" s="0" t="n">
        <v>0</v>
      </c>
      <c r="P299" s="0" t="n">
        <v>0</v>
      </c>
      <c r="V299" s="0">
        <f>(A299-C299)-$V$1*A299</f>
        <v>-0.0800000000000125056</v>
      </c>
    </row>
    <row r="300" spans="1:22">
      <c r="A300" s="0" t="n">
        <v>298</v>
      </c>
      <c r="B300" s="3" t="b">
        <f>OR(L300:U300)</f>
        <v>0</v>
      </c>
      <c r="C300" s="0">
        <f>C299+OR($L300:N300)</f>
        <v>107</v>
      </c>
      <c r="D300" s="4">
        <f>B300+D299</f>
        <v>116</v>
      </c>
      <c r="E300" s="4">
        <f>A300-C300</f>
        <v>191</v>
      </c>
      <c r="F300" s="4"/>
      <c r="G300" s="0">
        <f>D300/A300</f>
        <v>0.389261744966442969</v>
      </c>
      <c r="H300" s="36">
        <f>MAX(H299,G300)</f>
        <v>0.397727272727272698</v>
      </c>
      <c r="I300" s="36">
        <f>MAX(G300,I301)</f>
        <v>0.397368421052631593</v>
      </c>
      <c r="J300" s="0" t="str">
        <f>IF(G300&gt;A$1,G300-0.39,"")</f>
        <v/>
      </c>
      <c r="K300" s="54" t="str">
        <f>IF(I300&gt;I301,I300,"")</f>
        <v/>
      </c>
      <c r="L300" s="0" t="n">
        <v>0</v>
      </c>
      <c r="M300" s="0" t="n">
        <v>0</v>
      </c>
      <c r="N300" s="0" t="n">
        <v>0</v>
      </c>
      <c r="O300" s="0" t="n">
        <v>0</v>
      </c>
      <c r="V300" s="0">
        <f>(A300-C300)-$V$1*A300</f>
        <v>0.280000000000001137</v>
      </c>
    </row>
    <row r="301" spans="1:22">
      <c r="A301" s="0" t="n">
        <v>299</v>
      </c>
      <c r="B301" s="3" t="b">
        <f>OR(L301:U301)</f>
        <v>0</v>
      </c>
      <c r="C301" s="0">
        <f>C300+OR($L301:N301)</f>
        <v>107</v>
      </c>
      <c r="D301" s="4">
        <f>B301+D300</f>
        <v>116</v>
      </c>
      <c r="E301" s="4">
        <f>A301-C301</f>
        <v>192</v>
      </c>
      <c r="F301" s="4"/>
      <c r="G301" s="0">
        <f>D301/A301</f>
        <v>0.387959866220735794</v>
      </c>
      <c r="H301" s="36">
        <f>MAX(H300,G301)</f>
        <v>0.397727272727272698</v>
      </c>
      <c r="I301" s="36">
        <f>MAX(G301,I302)</f>
        <v>0.397368421052631593</v>
      </c>
      <c r="J301" s="0" t="str">
        <f>IF(G301&gt;A$1,G301-0.39,"")</f>
        <v/>
      </c>
      <c r="K301" s="54" t="str">
        <f>IF(I301&gt;I302,I301,"")</f>
        <v/>
      </c>
      <c r="L301" s="0" t="n">
        <v>0</v>
      </c>
      <c r="M301" s="0" t="n">
        <v>0</v>
      </c>
      <c r="N301" s="0" t="n">
        <v>0</v>
      </c>
      <c r="O301" s="0" t="n">
        <v>0</v>
      </c>
      <c r="V301" s="0">
        <f>(A301-C301)-$V$1*A301</f>
        <v>0.639999999999986358</v>
      </c>
    </row>
    <row r="302" spans="1:22">
      <c r="A302" s="0" t="n">
        <v>300</v>
      </c>
      <c r="B302" s="3" t="b">
        <f>OR(L302:U302)</f>
        <v>1</v>
      </c>
      <c r="C302" s="0">
        <f>C301+OR($L302:N302)</f>
        <v>108</v>
      </c>
      <c r="D302" s="4">
        <f>B302+D301</f>
        <v>117</v>
      </c>
      <c r="E302" s="4">
        <f>A302-C302</f>
        <v>192</v>
      </c>
      <c r="F302" s="4"/>
      <c r="G302" s="0">
        <f>D302/A302</f>
        <v>0.390000000000000036</v>
      </c>
      <c r="H302" s="36">
        <f>MAX(H301,G302)</f>
        <v>0.397727272727272698</v>
      </c>
      <c r="I302" s="36">
        <f>MAX(G302,I303)</f>
        <v>0.397368421052631593</v>
      </c>
      <c r="J302" s="0" t="str">
        <f>IF(G302&gt;A$1,G302-0.39,"")</f>
        <v/>
      </c>
      <c r="K302" s="54" t="str">
        <f>IF(I302&gt;I303,I302,"")</f>
        <v/>
      </c>
      <c r="L302" s="0" t="n">
        <v>1</v>
      </c>
      <c r="M302" s="0" t="n">
        <v>0</v>
      </c>
      <c r="N302" s="0" t="n">
        <v>1</v>
      </c>
      <c r="O302" s="0" t="n">
        <v>0</v>
      </c>
      <c r="V302" s="0">
        <f>(A302-C302)-$V$1*A302</f>
        <v>0</v>
      </c>
    </row>
    <row r="303" spans="1:22">
      <c r="A303" s="0" t="n">
        <v>301</v>
      </c>
      <c r="B303" s="3" t="b">
        <f>OR(L303:U303)</f>
        <v>0</v>
      </c>
      <c r="C303" s="0">
        <f>C302+OR($L303:N303)</f>
        <v>108</v>
      </c>
      <c r="D303" s="4">
        <f>B303+D302</f>
        <v>117</v>
      </c>
      <c r="E303" s="4">
        <f>A303-C303</f>
        <v>193</v>
      </c>
      <c r="F303" s="4"/>
      <c r="G303" s="0">
        <f>D303/A303</f>
        <v>0.388704318936877069</v>
      </c>
      <c r="H303" s="36">
        <f>MAX(H302,G303)</f>
        <v>0.397727272727272698</v>
      </c>
      <c r="I303" s="36">
        <f>MAX(G303,I304)</f>
        <v>0.397368421052631593</v>
      </c>
      <c r="J303" s="0" t="str">
        <f>IF(G303&gt;A$1,G303-0.39,"")</f>
        <v/>
      </c>
      <c r="K303" s="54" t="str">
        <f>IF(I303&gt;I304,I303,"")</f>
        <v/>
      </c>
      <c r="L303" s="0" t="n">
        <v>0</v>
      </c>
      <c r="M303" s="0" t="n">
        <v>0</v>
      </c>
      <c r="N303" s="0" t="n">
        <v>0</v>
      </c>
      <c r="O303" s="0" t="n">
        <v>0</v>
      </c>
      <c r="V303" s="0">
        <f>(A303-C303)-$V$1*A303</f>
        <v>0.360000000000013642</v>
      </c>
    </row>
    <row r="304" spans="1:22">
      <c r="A304" s="0" t="n">
        <v>302</v>
      </c>
      <c r="B304" s="3" t="b">
        <f>OR(L304:U304)</f>
        <v>0</v>
      </c>
      <c r="C304" s="0">
        <f>C303+OR($L304:N304)</f>
        <v>108</v>
      </c>
      <c r="D304" s="4">
        <f>B304+D303</f>
        <v>117</v>
      </c>
      <c r="E304" s="4">
        <f>A304-C304</f>
        <v>194</v>
      </c>
      <c r="F304" s="4"/>
      <c r="G304" s="0">
        <f>D304/A304</f>
        <v>0.38741721854304636</v>
      </c>
      <c r="H304" s="36">
        <f>MAX(H303,G304)</f>
        <v>0.397727272727272698</v>
      </c>
      <c r="I304" s="36">
        <f>MAX(G304,I305)</f>
        <v>0.397368421052631593</v>
      </c>
      <c r="J304" s="0" t="str">
        <f>IF(G304&gt;A$1,G304-0.39,"")</f>
        <v/>
      </c>
      <c r="K304" s="54" t="str">
        <f>IF(I304&gt;I305,I304,"")</f>
        <v/>
      </c>
      <c r="L304" s="0" t="n">
        <v>0</v>
      </c>
      <c r="M304" s="0" t="n">
        <v>0</v>
      </c>
      <c r="N304" s="0" t="n">
        <v>0</v>
      </c>
      <c r="O304" s="0" t="n">
        <v>0</v>
      </c>
      <c r="V304" s="0">
        <f>(A304-C304)-$V$1*A304</f>
        <v>0.719999999999998863</v>
      </c>
    </row>
    <row r="305" spans="1:22">
      <c r="A305" s="0" t="n">
        <v>303</v>
      </c>
      <c r="B305" s="3" t="b">
        <f>OR(L305:U305)</f>
        <v>0</v>
      </c>
      <c r="C305" s="0">
        <f>C304+OR($L305:N305)</f>
        <v>108</v>
      </c>
      <c r="D305" s="4">
        <f>B305+D304</f>
        <v>117</v>
      </c>
      <c r="E305" s="4">
        <f>A305-C305</f>
        <v>195</v>
      </c>
      <c r="F305" s="4"/>
      <c r="G305" s="0">
        <f>D305/A305</f>
        <v>0.386138613861386126</v>
      </c>
      <c r="H305" s="36">
        <f>MAX(H304,G305)</f>
        <v>0.397727272727272698</v>
      </c>
      <c r="I305" s="36">
        <f>MAX(G305,I306)</f>
        <v>0.397368421052631593</v>
      </c>
      <c r="J305" s="0" t="str">
        <f>IF(G305&gt;A$1,G305-0.39,"")</f>
        <v/>
      </c>
      <c r="K305" s="54" t="str">
        <f>IF(I305&gt;I306,I305,"")</f>
        <v/>
      </c>
      <c r="L305" s="0" t="n">
        <v>0</v>
      </c>
      <c r="M305" s="0" t="n">
        <v>0</v>
      </c>
      <c r="N305" s="0" t="n">
        <v>0</v>
      </c>
      <c r="O305" s="0" t="n">
        <v>0</v>
      </c>
      <c r="V305" s="0">
        <f>(A305-C305)-$V$1*A305</f>
        <v>1.08000000000001251</v>
      </c>
    </row>
    <row r="306" spans="1:22">
      <c r="A306" s="0" t="n">
        <v>304</v>
      </c>
      <c r="B306" s="3" t="b">
        <f>OR(L306:U306)</f>
        <v>1</v>
      </c>
      <c r="C306" s="0">
        <f>C305+OR($L306:N306)</f>
        <v>109</v>
      </c>
      <c r="D306" s="4">
        <f>B306+D305</f>
        <v>118</v>
      </c>
      <c r="E306" s="4">
        <f>A306-C306</f>
        <v>195</v>
      </c>
      <c r="F306" s="4"/>
      <c r="G306" s="0">
        <f>D306/A306</f>
        <v>0.388157894736842088</v>
      </c>
      <c r="H306" s="36">
        <f>MAX(H305,G306)</f>
        <v>0.397727272727272698</v>
      </c>
      <c r="I306" s="36">
        <f>MAX(G306,I307)</f>
        <v>0.397368421052631593</v>
      </c>
      <c r="J306" s="0" t="str">
        <f>IF(G306&gt;A$1,G306-0.39,"")</f>
        <v/>
      </c>
      <c r="K306" s="54" t="str">
        <f>IF(I306&gt;I307,I306,"")</f>
        <v/>
      </c>
      <c r="L306" s="0" t="n">
        <v>1</v>
      </c>
      <c r="M306" s="0" t="n">
        <v>0</v>
      </c>
      <c r="N306" s="0" t="n">
        <v>0</v>
      </c>
      <c r="O306" s="0" t="n">
        <v>0</v>
      </c>
      <c r="V306" s="0">
        <f>(A306-C306)-$V$1*A306</f>
        <v>0.439999999999997726</v>
      </c>
    </row>
    <row r="307" spans="1:22">
      <c r="A307" s="0" t="n">
        <v>305</v>
      </c>
      <c r="B307" s="3" t="b">
        <f>OR(L307:U307)</f>
        <v>0</v>
      </c>
      <c r="C307" s="0">
        <f>C306+OR($L307:N307)</f>
        <v>109</v>
      </c>
      <c r="D307" s="4">
        <f>B307+D306</f>
        <v>118</v>
      </c>
      <c r="E307" s="4">
        <f>A307-C307</f>
        <v>196</v>
      </c>
      <c r="F307" s="4"/>
      <c r="G307" s="0">
        <f>D307/A307</f>
        <v>0.386885245901639365</v>
      </c>
      <c r="H307" s="36">
        <f>MAX(H306,G307)</f>
        <v>0.397727272727272698</v>
      </c>
      <c r="I307" s="36">
        <f>MAX(G307,I308)</f>
        <v>0.397368421052631593</v>
      </c>
      <c r="J307" s="0" t="str">
        <f>IF(G307&gt;A$1,G307-0.39,"")</f>
        <v/>
      </c>
      <c r="K307" s="54" t="str">
        <f>IF(I307&gt;I308,I307,"")</f>
        <v/>
      </c>
      <c r="L307" s="0" t="n">
        <v>0</v>
      </c>
      <c r="M307" s="0" t="n">
        <v>0</v>
      </c>
      <c r="N307" s="0" t="n">
        <v>0</v>
      </c>
      <c r="O307" s="0" t="n">
        <v>0</v>
      </c>
      <c r="V307" s="0">
        <f>(A307-C307)-$V$1*A307</f>
        <v>0.800000000000011369</v>
      </c>
    </row>
    <row r="308" spans="1:22">
      <c r="A308" s="0" t="n">
        <v>306</v>
      </c>
      <c r="B308" s="3" t="b">
        <f>OR(L308:U308)</f>
        <v>1</v>
      </c>
      <c r="C308" s="0">
        <f>C307+OR($L308:N308)</f>
        <v>110</v>
      </c>
      <c r="D308" s="4">
        <f>B308+D307</f>
        <v>119</v>
      </c>
      <c r="E308" s="4">
        <f>A308-C308</f>
        <v>196</v>
      </c>
      <c r="F308" s="4"/>
      <c r="G308" s="0">
        <f>D308/A308</f>
        <v>0.388888888888888893</v>
      </c>
      <c r="H308" s="36">
        <f>MAX(H307,G308)</f>
        <v>0.397727272727272698</v>
      </c>
      <c r="I308" s="36">
        <f>MAX(G308,I309)</f>
        <v>0.397368421052631593</v>
      </c>
      <c r="J308" s="0" t="str">
        <f>IF(G308&gt;A$1,G308-0.39,"")</f>
        <v/>
      </c>
      <c r="K308" s="54" t="str">
        <f>IF(I308&gt;I309,I308,"")</f>
        <v/>
      </c>
      <c r="L308" s="0" t="n">
        <v>0</v>
      </c>
      <c r="M308" s="0" t="n">
        <v>1</v>
      </c>
      <c r="N308" s="0" t="n">
        <v>0</v>
      </c>
      <c r="O308" s="0" t="n">
        <v>0</v>
      </c>
      <c r="V308" s="0">
        <f>(A308-C308)-$V$1*A308</f>
        <v>0.159999999999996589</v>
      </c>
    </row>
    <row r="309" spans="1:22">
      <c r="A309" s="0" t="n">
        <v>307</v>
      </c>
      <c r="B309" s="3" t="b">
        <f>OR(L309:U309)</f>
        <v>0</v>
      </c>
      <c r="C309" s="0">
        <f>C308+OR($L309:N309)</f>
        <v>110</v>
      </c>
      <c r="D309" s="4">
        <f>B309+D308</f>
        <v>119</v>
      </c>
      <c r="E309" s="4">
        <f>A309-C309</f>
        <v>197</v>
      </c>
      <c r="F309" s="4"/>
      <c r="G309" s="0">
        <f>D309/A309</f>
        <v>0.387622149837133545</v>
      </c>
      <c r="H309" s="36">
        <f>MAX(H308,G309)</f>
        <v>0.397727272727272698</v>
      </c>
      <c r="I309" s="36">
        <f>MAX(G309,I310)</f>
        <v>0.397368421052631593</v>
      </c>
      <c r="J309" s="0" t="str">
        <f>IF(G309&gt;A$1,G309-0.39,"")</f>
        <v/>
      </c>
      <c r="K309" s="54" t="str">
        <f>IF(I309&gt;I310,I309,"")</f>
        <v/>
      </c>
      <c r="L309" s="0" t="n">
        <v>0</v>
      </c>
      <c r="M309" s="0" t="n">
        <v>0</v>
      </c>
      <c r="N309" s="0" t="n">
        <v>0</v>
      </c>
      <c r="O309" s="0" t="n">
        <v>0</v>
      </c>
      <c r="S309" s="0" t="n">
        <v>0</v>
      </c>
      <c r="T309" s="0" t="n">
        <v>0</v>
      </c>
      <c r="V309" s="0">
        <f>(A309-C309)-$V$1*A309</f>
        <v>0.520000000000010232</v>
      </c>
    </row>
    <row r="310" spans="1:22">
      <c r="A310" s="0" t="n">
        <v>308</v>
      </c>
      <c r="B310" s="3" t="b">
        <f>OR(L310:U310)</f>
        <v>1</v>
      </c>
      <c r="C310" s="0">
        <f>C309+OR($L310:N310)</f>
        <v>111</v>
      </c>
      <c r="D310" s="4">
        <f>B310+D309</f>
        <v>120</v>
      </c>
      <c r="E310" s="4">
        <f>A310-C310</f>
        <v>197</v>
      </c>
      <c r="F310" s="4"/>
      <c r="G310" s="0">
        <f>D310/A310</f>
        <v>0.389610389610389607</v>
      </c>
      <c r="H310" s="36">
        <f>MAX(H309,G310)</f>
        <v>0.397727272727272698</v>
      </c>
      <c r="I310" s="36">
        <f>MAX(G310,I311)</f>
        <v>0.397368421052631593</v>
      </c>
      <c r="J310" s="0" t="str">
        <f>IF(G310&gt;A$1,G310-0.39,"")</f>
        <v/>
      </c>
      <c r="K310" s="54" t="str">
        <f>IF(I310&gt;I311,I310,"")</f>
        <v/>
      </c>
      <c r="L310" s="0" t="n">
        <v>1</v>
      </c>
      <c r="M310" s="0" t="n">
        <v>0</v>
      </c>
      <c r="N310" s="0" t="n">
        <v>0</v>
      </c>
      <c r="O310" s="0" t="n">
        <v>0</v>
      </c>
      <c r="R310" s="0" t="n">
        <v>0</v>
      </c>
      <c r="V310" s="0">
        <f>(A310-C310)-$V$1*A310</f>
        <v>-0.120000000000004547</v>
      </c>
    </row>
    <row r="311" spans="1:22">
      <c r="A311" s="0" t="n">
        <v>309</v>
      </c>
      <c r="B311" s="3" t="b">
        <f>OR(L311:U311)</f>
        <v>0</v>
      </c>
      <c r="C311" s="0">
        <f>C310+OR($L311:N311)</f>
        <v>111</v>
      </c>
      <c r="D311" s="4">
        <f>B311+D310</f>
        <v>120</v>
      </c>
      <c r="E311" s="4">
        <f>A311-C311</f>
        <v>198</v>
      </c>
      <c r="F311" s="4"/>
      <c r="G311" s="0">
        <f>D311/A311</f>
        <v>0.388349514563106801</v>
      </c>
      <c r="H311" s="36">
        <f>MAX(H310,G311)</f>
        <v>0.397727272727272698</v>
      </c>
      <c r="I311" s="36">
        <f>MAX(G311,I312)</f>
        <v>0.397368421052631593</v>
      </c>
      <c r="J311" s="0" t="str">
        <f>IF(G311&gt;A$1,G311-0.39,"")</f>
        <v/>
      </c>
      <c r="K311" s="54" t="str">
        <f>IF(I311&gt;I312,I311,"")</f>
        <v/>
      </c>
      <c r="L311" s="0" t="n">
        <v>0</v>
      </c>
      <c r="M311" s="0" t="n">
        <v>0</v>
      </c>
      <c r="N311" s="0" t="n">
        <v>0</v>
      </c>
      <c r="O311" s="0" t="n">
        <v>0</v>
      </c>
      <c r="V311" s="0">
        <f>(A311-C311)-$V$1*A311</f>
        <v>0.240000000000009095</v>
      </c>
    </row>
    <row r="312" spans="1:22">
      <c r="A312" s="0" t="n">
        <v>310</v>
      </c>
      <c r="B312" s="3" t="b">
        <f>OR(L312:U312)</f>
        <v>0</v>
      </c>
      <c r="C312" s="0">
        <f>C311+OR($L312:N312)</f>
        <v>111</v>
      </c>
      <c r="D312" s="4">
        <f>B312+D311</f>
        <v>120</v>
      </c>
      <c r="E312" s="4">
        <f>A312-C312</f>
        <v>199</v>
      </c>
      <c r="F312" s="4"/>
      <c r="G312" s="0">
        <f>D312/A312</f>
        <v>0.387096774193548399</v>
      </c>
      <c r="H312" s="36">
        <f>MAX(H311,G312)</f>
        <v>0.397727272727272698</v>
      </c>
      <c r="I312" s="36">
        <f>MAX(G312,I313)</f>
        <v>0.397368421052631593</v>
      </c>
      <c r="J312" s="0" t="str">
        <f>IF(G312&gt;A$1,G312-0.39,"")</f>
        <v/>
      </c>
      <c r="K312" s="54" t="str">
        <f>IF(I312&gt;I313,I312,"")</f>
        <v/>
      </c>
      <c r="L312" s="0" t="n">
        <v>0</v>
      </c>
      <c r="M312" s="0" t="n">
        <v>0</v>
      </c>
      <c r="N312" s="0" t="n">
        <v>0</v>
      </c>
      <c r="O312" s="0" t="n">
        <v>0</v>
      </c>
      <c r="V312" s="0">
        <f>(A312-C312)-$V$1*A312</f>
        <v>0.599999999999994316</v>
      </c>
    </row>
    <row r="313" spans="1:22">
      <c r="A313" s="0" t="n">
        <v>311</v>
      </c>
      <c r="B313" s="3" t="b">
        <f>OR(L313:U313)</f>
        <v>0</v>
      </c>
      <c r="C313" s="0">
        <f>C312+OR($L313:N313)</f>
        <v>111</v>
      </c>
      <c r="D313" s="4">
        <f>B313+D312</f>
        <v>120</v>
      </c>
      <c r="E313" s="4">
        <f>A313-C313</f>
        <v>200</v>
      </c>
      <c r="F313" s="4"/>
      <c r="G313" s="0">
        <f>D313/A313</f>
        <v>0.385852090032154305</v>
      </c>
      <c r="H313" s="36">
        <f>MAX(H312,G313)</f>
        <v>0.397727272727272698</v>
      </c>
      <c r="I313" s="36">
        <f>MAX(G313,I314)</f>
        <v>0.397368421052631593</v>
      </c>
      <c r="J313" s="0" t="str">
        <f>IF(G313&gt;A$1,G313-0.39,"")</f>
        <v/>
      </c>
      <c r="K313" s="54" t="str">
        <f>IF(I313&gt;I314,I313,"")</f>
        <v/>
      </c>
      <c r="L313" s="0" t="n">
        <v>0</v>
      </c>
      <c r="M313" s="0" t="n">
        <v>0</v>
      </c>
      <c r="N313" s="0" t="n">
        <v>0</v>
      </c>
      <c r="O313" s="0" t="n">
        <v>0</v>
      </c>
      <c r="V313" s="0">
        <f>(A313-C313)-$V$1*A313</f>
        <v>0.960000000000007958</v>
      </c>
    </row>
    <row r="314" spans="1:22">
      <c r="A314" s="0" t="n">
        <v>312</v>
      </c>
      <c r="B314" s="3" t="b">
        <f>OR(L314:U314)</f>
        <v>1</v>
      </c>
      <c r="C314" s="0">
        <f>C313+OR($L314:N314)</f>
        <v>112</v>
      </c>
      <c r="D314" s="4">
        <f>B314+D313</f>
        <v>121</v>
      </c>
      <c r="E314" s="4">
        <f>A314-C314</f>
        <v>200</v>
      </c>
      <c r="F314" s="4"/>
      <c r="G314" s="0">
        <f>D314/A314</f>
        <v>0.38782051282051281</v>
      </c>
      <c r="H314" s="36">
        <f>MAX(H313,G314)</f>
        <v>0.397727272727272698</v>
      </c>
      <c r="I314" s="36">
        <f>MAX(G314,I315)</f>
        <v>0.397368421052631593</v>
      </c>
      <c r="J314" s="0" t="str">
        <f>IF(G314&gt;A$1,G314-0.39,"")</f>
        <v/>
      </c>
      <c r="K314" s="54" t="str">
        <f>IF(I314&gt;I315,I314,"")</f>
        <v/>
      </c>
      <c r="L314" s="0" t="n">
        <v>1</v>
      </c>
      <c r="M314" s="0" t="n">
        <v>0</v>
      </c>
      <c r="N314" s="0" t="n">
        <v>0</v>
      </c>
      <c r="O314" s="0" t="n">
        <v>0</v>
      </c>
      <c r="V314" s="0">
        <f>(A314-C314)-$V$1*A314</f>
        <v>0.319999999999993179</v>
      </c>
    </row>
    <row r="315" spans="1:22">
      <c r="A315" s="0" t="n">
        <v>313</v>
      </c>
      <c r="B315" s="3" t="b">
        <f>OR(L315:U315)</f>
        <v>0</v>
      </c>
      <c r="C315" s="0">
        <f>C314+OR($L315:N315)</f>
        <v>112</v>
      </c>
      <c r="D315" s="4">
        <f>B315+D314</f>
        <v>121</v>
      </c>
      <c r="E315" s="4">
        <f>A315-C315</f>
        <v>201</v>
      </c>
      <c r="F315" s="4"/>
      <c r="G315" s="0">
        <f>D315/A315</f>
        <v>0.386581469648562326</v>
      </c>
      <c r="H315" s="36">
        <f>MAX(H314,G315)</f>
        <v>0.397727272727272698</v>
      </c>
      <c r="I315" s="36">
        <f>MAX(G315,I316)</f>
        <v>0.397368421052631593</v>
      </c>
      <c r="J315" s="0" t="str">
        <f>IF(G315&gt;A$1,G315-0.39,"")</f>
        <v/>
      </c>
      <c r="K315" s="54" t="str">
        <f>IF(I315&gt;I316,I315,"")</f>
        <v/>
      </c>
      <c r="L315" s="0" t="n">
        <v>0</v>
      </c>
      <c r="M315" s="0" t="n">
        <v>0</v>
      </c>
      <c r="N315" s="0" t="n">
        <v>0</v>
      </c>
      <c r="O315" s="0" t="n">
        <v>0</v>
      </c>
      <c r="V315" s="0">
        <f>(A315-C315)-$V$1*A315</f>
        <v>0.680000000000006821</v>
      </c>
    </row>
    <row r="316" spans="1:22">
      <c r="A316" s="0" t="n">
        <v>314</v>
      </c>
      <c r="B316" s="3" t="b">
        <f>OR(L316:U316)</f>
        <v>0</v>
      </c>
      <c r="C316" s="0">
        <f>C315+OR($L316:N316)</f>
        <v>112</v>
      </c>
      <c r="D316" s="4">
        <f>B316+D315</f>
        <v>121</v>
      </c>
      <c r="E316" s="4">
        <f>A316-C316</f>
        <v>202</v>
      </c>
      <c r="F316" s="4"/>
      <c r="G316" s="0">
        <f>D316/A316</f>
        <v>0.385350318471337605</v>
      </c>
      <c r="H316" s="36">
        <f>MAX(H315,G316)</f>
        <v>0.397727272727272698</v>
      </c>
      <c r="I316" s="36">
        <f>MAX(G316,I317)</f>
        <v>0.397368421052631593</v>
      </c>
      <c r="J316" s="0" t="str">
        <f>IF(G316&gt;A$1,G316-0.39,"")</f>
        <v/>
      </c>
      <c r="K316" s="54" t="str">
        <f>IF(I316&gt;I317,I316,"")</f>
        <v/>
      </c>
      <c r="L316" s="0" t="n">
        <v>0</v>
      </c>
      <c r="M316" s="0" t="n">
        <v>0</v>
      </c>
      <c r="N316" s="0" t="n">
        <v>0</v>
      </c>
      <c r="O316" s="0" t="n">
        <v>0</v>
      </c>
      <c r="Q316" s="0" t="n">
        <v>0</v>
      </c>
      <c r="V316" s="0">
        <f>(A316-C316)-$V$1*A316</f>
        <v>1.03999999999999204</v>
      </c>
    </row>
    <row r="317" spans="1:22">
      <c r="A317" s="0" t="n">
        <v>315</v>
      </c>
      <c r="B317" s="3" t="b">
        <f>OR(L317:U317)</f>
        <v>1</v>
      </c>
      <c r="C317" s="0">
        <f>C316+OR($L317:N317)</f>
        <v>113</v>
      </c>
      <c r="D317" s="4">
        <f>B317+D316</f>
        <v>122</v>
      </c>
      <c r="E317" s="4">
        <f>A317-C317</f>
        <v>202</v>
      </c>
      <c r="F317" s="4"/>
      <c r="G317" s="0">
        <f>D317/A317</f>
        <v>0.387301587301587311</v>
      </c>
      <c r="H317" s="36">
        <f>MAX(H316,G317)</f>
        <v>0.397727272727272698</v>
      </c>
      <c r="I317" s="36">
        <f>MAX(G317,I318)</f>
        <v>0.397368421052631593</v>
      </c>
      <c r="J317" s="0" t="str">
        <f>IF(G317&gt;A$1,G317-0.39,"")</f>
        <v/>
      </c>
      <c r="K317" s="54" t="str">
        <f>IF(I317&gt;I318,I317,"")</f>
        <v/>
      </c>
      <c r="L317" s="0" t="n">
        <v>0</v>
      </c>
      <c r="M317" s="0" t="n">
        <v>1</v>
      </c>
      <c r="N317" s="0" t="n">
        <v>0</v>
      </c>
      <c r="O317" s="0" t="n">
        <v>0</v>
      </c>
      <c r="P317" s="0" t="n">
        <v>0</v>
      </c>
      <c r="V317" s="0">
        <f>(A317-C317)-$V$1*A317</f>
        <v>0.400000000000005684</v>
      </c>
    </row>
    <row r="318" spans="1:22">
      <c r="A318" s="0" t="n">
        <v>316</v>
      </c>
      <c r="B318" s="3" t="b">
        <f>OR(L318:U318)</f>
        <v>1</v>
      </c>
      <c r="C318" s="0">
        <f>C317+OR($L318:N318)</f>
        <v>114</v>
      </c>
      <c r="D318" s="4">
        <f>B318+D317</f>
        <v>123</v>
      </c>
      <c r="E318" s="4">
        <f>A318-C318</f>
        <v>202</v>
      </c>
      <c r="F318" s="4"/>
      <c r="G318" s="0">
        <f>D318/A318</f>
        <v>0.389240506329113956</v>
      </c>
      <c r="H318" s="36">
        <f>MAX(H317,G318)</f>
        <v>0.397727272727272698</v>
      </c>
      <c r="I318" s="36">
        <f>MAX(G318,I319)</f>
        <v>0.397368421052631593</v>
      </c>
      <c r="J318" s="0" t="str">
        <f>IF(G318&gt;A$1,G318-0.39,"")</f>
        <v/>
      </c>
      <c r="K318" s="54" t="str">
        <f>IF(I318&gt;I319,I318,"")</f>
        <v/>
      </c>
      <c r="L318" s="0" t="n">
        <v>1</v>
      </c>
      <c r="M318" s="0" t="n">
        <v>0</v>
      </c>
      <c r="N318" s="0" t="n">
        <v>0</v>
      </c>
      <c r="O318" s="0" t="n">
        <v>0</v>
      </c>
      <c r="V318" s="0">
        <f>(A318-C318)-$V$1*A318</f>
        <v>-0.240000000000009095</v>
      </c>
    </row>
    <row r="319" spans="1:22">
      <c r="A319" s="0" t="n">
        <v>317</v>
      </c>
      <c r="B319" s="3" t="b">
        <f>OR(L319:U319)</f>
        <v>0</v>
      </c>
      <c r="C319" s="0">
        <f>C318+OR($L319:N319)</f>
        <v>114</v>
      </c>
      <c r="D319" s="4">
        <f>B319+D318</f>
        <v>123</v>
      </c>
      <c r="E319" s="4">
        <f>A319-C319</f>
        <v>203</v>
      </c>
      <c r="F319" s="4"/>
      <c r="G319" s="0">
        <f>D319/A319</f>
        <v>0.388012618296529954</v>
      </c>
      <c r="H319" s="36">
        <f>MAX(H318,G319)</f>
        <v>0.397727272727272698</v>
      </c>
      <c r="I319" s="36">
        <f>MAX(G319,I320)</f>
        <v>0.397368421052631593</v>
      </c>
      <c r="J319" s="0" t="str">
        <f>IF(G319&gt;A$1,G319-0.39,"")</f>
        <v/>
      </c>
      <c r="K319" s="54" t="str">
        <f>IF(I319&gt;I320,I319,"")</f>
        <v/>
      </c>
      <c r="L319" s="0" t="n">
        <v>0</v>
      </c>
      <c r="M319" s="0" t="n">
        <v>0</v>
      </c>
      <c r="N319" s="0" t="n">
        <v>0</v>
      </c>
      <c r="O319" s="0" t="n">
        <v>0</v>
      </c>
      <c r="V319" s="0">
        <f>(A319-C319)-$V$1*A319</f>
        <v>0.120000000000004547</v>
      </c>
    </row>
    <row r="320" spans="1:22">
      <c r="A320" s="0" t="n">
        <v>318</v>
      </c>
      <c r="B320" s="3" t="b">
        <f>OR(L320:U320)</f>
        <v>0</v>
      </c>
      <c r="C320" s="0">
        <f>C319+OR($L320:N320)</f>
        <v>114</v>
      </c>
      <c r="D320" s="4">
        <f>B320+D319</f>
        <v>123</v>
      </c>
      <c r="E320" s="4">
        <f>A320-C320</f>
        <v>204</v>
      </c>
      <c r="F320" s="4"/>
      <c r="G320" s="0">
        <f>D320/A320</f>
        <v>0.386792452830188704</v>
      </c>
      <c r="H320" s="36">
        <f>MAX(H319,G320)</f>
        <v>0.397727272727272698</v>
      </c>
      <c r="I320" s="36">
        <f>MAX(G320,I321)</f>
        <v>0.397368421052631593</v>
      </c>
      <c r="J320" s="0" t="str">
        <f>IF(G320&gt;A$1,G320-0.39,"")</f>
        <v/>
      </c>
      <c r="K320" s="54" t="str">
        <f>IF(I320&gt;I321,I320,"")</f>
        <v/>
      </c>
      <c r="L320" s="0" t="n">
        <v>0</v>
      </c>
      <c r="M320" s="0" t="n">
        <v>0</v>
      </c>
      <c r="N320" s="0" t="n">
        <v>0</v>
      </c>
      <c r="O320" s="0" t="n">
        <v>0</v>
      </c>
      <c r="V320" s="0">
        <f>(A320-C320)-$V$1*A320</f>
        <v>0.479999999999989768</v>
      </c>
    </row>
    <row r="321" spans="1:22">
      <c r="A321" s="0" t="n">
        <v>319</v>
      </c>
      <c r="B321" s="3" t="b">
        <f>OR(L321:U321)</f>
        <v>0</v>
      </c>
      <c r="C321" s="0">
        <f>C320+OR($L321:N321)</f>
        <v>114</v>
      </c>
      <c r="D321" s="4">
        <f>B321+D320</f>
        <v>123</v>
      </c>
      <c r="E321" s="4">
        <f>A321-C321</f>
        <v>205</v>
      </c>
      <c r="F321" s="4"/>
      <c r="G321" s="0">
        <f>D321/A321</f>
        <v>0.385579937304075226</v>
      </c>
      <c r="H321" s="36">
        <f>MAX(H320,G321)</f>
        <v>0.397727272727272698</v>
      </c>
      <c r="I321" s="36">
        <f>MAX(G321,I322)</f>
        <v>0.397368421052631593</v>
      </c>
      <c r="J321" s="0" t="str">
        <f>IF(G321&gt;A$1,G321-0.39,"")</f>
        <v/>
      </c>
      <c r="K321" s="54" t="str">
        <f>IF(I321&gt;I322,I321,"")</f>
        <v/>
      </c>
      <c r="L321" s="0" t="n">
        <v>0</v>
      </c>
      <c r="M321" s="0" t="n">
        <v>0</v>
      </c>
      <c r="N321" s="0" t="n">
        <v>0</v>
      </c>
      <c r="O321" s="0" t="n">
        <v>0</v>
      </c>
      <c r="V321" s="0">
        <f>(A321-C321)-$V$1*A321</f>
        <v>0.840000000000003411</v>
      </c>
    </row>
    <row r="322" spans="1:22">
      <c r="A322" s="0" t="n">
        <v>320</v>
      </c>
      <c r="B322" s="3" t="b">
        <f>OR(L322:U322)</f>
        <v>1</v>
      </c>
      <c r="C322" s="0">
        <f>C321+OR($L322:N322)</f>
        <v>115</v>
      </c>
      <c r="D322" s="4">
        <f>B322+D321</f>
        <v>124</v>
      </c>
      <c r="E322" s="4">
        <f>A322-C322</f>
        <v>205</v>
      </c>
      <c r="F322" s="4"/>
      <c r="G322" s="0">
        <f>D322/A322</f>
        <v>0.3875</v>
      </c>
      <c r="H322" s="36">
        <f>MAX(H321,G322)</f>
        <v>0.397727272727272698</v>
      </c>
      <c r="I322" s="36">
        <f>MAX(G322,I323)</f>
        <v>0.397368421052631593</v>
      </c>
      <c r="J322" s="0" t="str">
        <f>IF(G322&gt;A$1,G322-0.39,"")</f>
        <v/>
      </c>
      <c r="K322" s="54" t="str">
        <f>IF(I322&gt;I323,I322,"")</f>
        <v/>
      </c>
      <c r="L322" s="0" t="n">
        <v>1</v>
      </c>
      <c r="M322" s="0" t="n">
        <v>0</v>
      </c>
      <c r="N322" s="0" t="n">
        <v>0</v>
      </c>
      <c r="O322" s="0" t="n">
        <v>0</v>
      </c>
      <c r="V322" s="0">
        <f>(A322-C322)-$V$1*A322</f>
        <v>0.199999999999988631</v>
      </c>
    </row>
    <row r="323" spans="1:22">
      <c r="A323" s="0" t="n">
        <v>321</v>
      </c>
      <c r="B323" s="3" t="b">
        <f>OR(L323:U323)</f>
        <v>0</v>
      </c>
      <c r="C323" s="0">
        <f>C322+OR($L323:N323)</f>
        <v>115</v>
      </c>
      <c r="D323" s="4">
        <f>B323+D322</f>
        <v>124</v>
      </c>
      <c r="E323" s="4">
        <f>A323-C323</f>
        <v>206</v>
      </c>
      <c r="F323" s="4"/>
      <c r="G323" s="0">
        <f>D323/A323</f>
        <v>0.386292834890965722</v>
      </c>
      <c r="H323" s="36">
        <f>MAX(H322,G323)</f>
        <v>0.397727272727272698</v>
      </c>
      <c r="I323" s="36">
        <f>MAX(G323,I324)</f>
        <v>0.397368421052631593</v>
      </c>
      <c r="J323" s="0" t="str">
        <f>IF(G323&gt;A$1,G323-0.39,"")</f>
        <v/>
      </c>
      <c r="K323" s="54" t="str">
        <f>IF(I323&gt;I324,I323,"")</f>
        <v/>
      </c>
      <c r="L323" s="0" t="n">
        <v>0</v>
      </c>
      <c r="M323" s="0" t="n">
        <v>0</v>
      </c>
      <c r="N323" s="0" t="n">
        <v>0</v>
      </c>
      <c r="O323" s="0" t="n">
        <v>0</v>
      </c>
      <c r="V323" s="0">
        <f>(A323-C323)-$V$1*A323</f>
        <v>0.560000000000002274</v>
      </c>
    </row>
    <row r="324" spans="1:22">
      <c r="A324" s="0" t="n">
        <v>322</v>
      </c>
      <c r="B324" s="3" t="b">
        <f>OR(L324:U324)</f>
        <v>0</v>
      </c>
      <c r="C324" s="0">
        <f>C323+OR($L324:N324)</f>
        <v>115</v>
      </c>
      <c r="D324" s="4">
        <f>B324+D323</f>
        <v>124</v>
      </c>
      <c r="E324" s="4">
        <f>A324-C324</f>
        <v>207</v>
      </c>
      <c r="F324" s="4"/>
      <c r="G324" s="0">
        <f>D324/A324</f>
        <v>0.385093167701863379</v>
      </c>
      <c r="H324" s="36">
        <f>MAX(H323,G324)</f>
        <v>0.397727272727272698</v>
      </c>
      <c r="I324" s="36">
        <f>MAX(G324,I325)</f>
        <v>0.397368421052631593</v>
      </c>
      <c r="J324" s="0" t="str">
        <f>IF(G324&gt;A$1,G324-0.39,"")</f>
        <v/>
      </c>
      <c r="K324" s="54" t="str">
        <f>IF(I324&gt;I325,I324,"")</f>
        <v/>
      </c>
      <c r="L324" s="0" t="n">
        <v>0</v>
      </c>
      <c r="M324" s="0" t="n">
        <v>0</v>
      </c>
      <c r="N324" s="0" t="n">
        <v>0</v>
      </c>
      <c r="O324" s="0" t="n">
        <v>0</v>
      </c>
      <c r="V324" s="0">
        <f>(A324-C324)-$V$1*A324</f>
        <v>0.919999999999987494</v>
      </c>
    </row>
    <row r="325" spans="1:22">
      <c r="A325" s="0" t="n">
        <v>323</v>
      </c>
      <c r="B325" s="3" t="b">
        <f>OR(L325:U325)</f>
        <v>0</v>
      </c>
      <c r="C325" s="0">
        <f>C324+OR($L325:N325)</f>
        <v>115</v>
      </c>
      <c r="D325" s="4">
        <f>B325+D324</f>
        <v>124</v>
      </c>
      <c r="E325" s="4">
        <f>A325-C325</f>
        <v>208</v>
      </c>
      <c r="F325" s="4"/>
      <c r="G325" s="0">
        <f>D325/A325</f>
        <v>0.383900928792569651</v>
      </c>
      <c r="H325" s="36">
        <f>MAX(H324,G325)</f>
        <v>0.397727272727272698</v>
      </c>
      <c r="I325" s="36">
        <f>MAX(G325,I326)</f>
        <v>0.397368421052631593</v>
      </c>
      <c r="J325" s="0" t="str">
        <f>IF(G325&gt;A$1,G325-0.39,"")</f>
        <v/>
      </c>
      <c r="K325" s="54" t="str">
        <f>IF(I325&gt;I326,I325,"")</f>
        <v/>
      </c>
      <c r="L325" s="0" t="n">
        <v>0</v>
      </c>
      <c r="M325" s="0" t="n">
        <v>0</v>
      </c>
      <c r="N325" s="0" t="n">
        <v>0</v>
      </c>
      <c r="O325" s="0" t="n">
        <v>0</v>
      </c>
      <c r="V325" s="0">
        <f>(A325-C325)-$V$1*A325</f>
        <v>1.28000000000000114</v>
      </c>
    </row>
    <row r="326" spans="1:22">
      <c r="A326" s="0" t="n">
        <v>324</v>
      </c>
      <c r="B326" s="3" t="b">
        <f>OR(L326:U326)</f>
        <v>1</v>
      </c>
      <c r="C326" s="0">
        <f>C325+OR($L326:N326)</f>
        <v>116</v>
      </c>
      <c r="D326" s="4">
        <f>B326+D325</f>
        <v>125</v>
      </c>
      <c r="E326" s="4">
        <f>A326-C326</f>
        <v>208</v>
      </c>
      <c r="F326" s="4"/>
      <c r="G326" s="0">
        <f>D326/A326</f>
        <v>0.38580246913580245</v>
      </c>
      <c r="H326" s="36">
        <f>MAX(H325,G326)</f>
        <v>0.397727272727272698</v>
      </c>
      <c r="I326" s="36">
        <f>MAX(G326,I327)</f>
        <v>0.397368421052631593</v>
      </c>
      <c r="J326" s="0" t="str">
        <f>IF(G326&gt;A$1,G326-0.39,"")</f>
        <v/>
      </c>
      <c r="K326" s="54" t="str">
        <f>IF(I326&gt;I327,I326,"")</f>
        <v/>
      </c>
      <c r="L326" s="0" t="n">
        <v>1</v>
      </c>
      <c r="M326" s="0" t="n">
        <v>1</v>
      </c>
      <c r="N326" s="0" t="n">
        <v>0</v>
      </c>
      <c r="O326" s="0" t="n">
        <v>0</v>
      </c>
      <c r="V326" s="0">
        <f>(A326-C326)-$V$1*A326</f>
        <v>0.639999999999986358</v>
      </c>
    </row>
    <row r="327" spans="1:22">
      <c r="A327" s="0" t="n">
        <v>325</v>
      </c>
      <c r="B327" s="3" t="b">
        <f>OR(L327:U327)</f>
        <v>1</v>
      </c>
      <c r="C327" s="0">
        <f>C326+OR($L327:N327)</f>
        <v>117</v>
      </c>
      <c r="D327" s="4">
        <f>B327+D326</f>
        <v>126</v>
      </c>
      <c r="E327" s="4">
        <f>A327-C327</f>
        <v>208</v>
      </c>
      <c r="F327" s="4"/>
      <c r="G327" s="0">
        <f>D327/A327</f>
        <v>0.387692307692307647</v>
      </c>
      <c r="H327" s="36">
        <f>MAX(H326,G327)</f>
        <v>0.397727272727272698</v>
      </c>
      <c r="I327" s="36">
        <f>MAX(G327,I328)</f>
        <v>0.397368421052631593</v>
      </c>
      <c r="J327" s="0" t="str">
        <f>IF(G327&gt;A$1,G327-0.39,"")</f>
        <v/>
      </c>
      <c r="K327" s="54" t="str">
        <f>IF(I327&gt;I328,I327,"")</f>
        <v/>
      </c>
      <c r="L327" s="0" t="n">
        <v>0</v>
      </c>
      <c r="M327" s="0" t="n">
        <v>0</v>
      </c>
      <c r="N327" s="0" t="n">
        <v>1</v>
      </c>
      <c r="O327" s="0" t="n">
        <v>0</v>
      </c>
      <c r="S327" s="0" t="n">
        <v>0</v>
      </c>
      <c r="T327" s="0" t="n">
        <v>0</v>
      </c>
      <c r="V327" s="0">
        <f>(A327-C327)-$V$1*A327</f>
        <v>0</v>
      </c>
    </row>
    <row r="328" spans="1:22">
      <c r="A328" s="0" t="n">
        <v>326</v>
      </c>
      <c r="B328" s="3" t="b">
        <f>OR(L328:U328)</f>
        <v>0</v>
      </c>
      <c r="C328" s="0">
        <f>C327+OR($L328:N328)</f>
        <v>117</v>
      </c>
      <c r="D328" s="4">
        <f>B328+D327</f>
        <v>126</v>
      </c>
      <c r="E328" s="4">
        <f>A328-C328</f>
        <v>209</v>
      </c>
      <c r="F328" s="4"/>
      <c r="G328" s="0">
        <f>D328/A328</f>
        <v>0.386503067484662566</v>
      </c>
      <c r="H328" s="36">
        <f>MAX(H327,G328)</f>
        <v>0.397727272727272698</v>
      </c>
      <c r="I328" s="36">
        <f>MAX(G328,I329)</f>
        <v>0.397368421052631593</v>
      </c>
      <c r="J328" s="0" t="str">
        <f>IF(G328&gt;A$1,G328-0.39,"")</f>
        <v/>
      </c>
      <c r="K328" s="54" t="str">
        <f>IF(I328&gt;I329,I328,"")</f>
        <v/>
      </c>
      <c r="L328" s="0" t="n">
        <v>0</v>
      </c>
      <c r="M328" s="0" t="n">
        <v>0</v>
      </c>
      <c r="N328" s="0" t="n">
        <v>0</v>
      </c>
      <c r="O328" s="0" t="n">
        <v>0</v>
      </c>
      <c r="R328" s="0" t="n">
        <v>0</v>
      </c>
      <c r="V328" s="0">
        <f>(A328-C328)-$V$1*A328</f>
        <v>0.360000000000013642</v>
      </c>
    </row>
    <row r="329" spans="1:22">
      <c r="A329" s="0" t="n">
        <v>327</v>
      </c>
      <c r="B329" s="3" t="b">
        <f>OR(L329:U329)</f>
        <v>0</v>
      </c>
      <c r="C329" s="0">
        <f>C328+OR($L329:N329)</f>
        <v>117</v>
      </c>
      <c r="D329" s="4">
        <f>B329+D328</f>
        <v>126</v>
      </c>
      <c r="E329" s="4">
        <f>A329-C329</f>
        <v>210</v>
      </c>
      <c r="F329" s="4"/>
      <c r="G329" s="0">
        <f>D329/A329</f>
        <v>0.385321100917431192</v>
      </c>
      <c r="H329" s="36">
        <f>MAX(H328,G329)</f>
        <v>0.397727272727272698</v>
      </c>
      <c r="I329" s="36">
        <f>MAX(G329,I330)</f>
        <v>0.397368421052631593</v>
      </c>
      <c r="J329" s="0" t="str">
        <f>IF(G329&gt;A$1,G329-0.39,"")</f>
        <v/>
      </c>
      <c r="K329" s="54" t="str">
        <f>IF(I329&gt;I330,I329,"")</f>
        <v/>
      </c>
      <c r="L329" s="0" t="n">
        <v>0</v>
      </c>
      <c r="M329" s="0" t="n">
        <v>0</v>
      </c>
      <c r="N329" s="0" t="n">
        <v>0</v>
      </c>
      <c r="O329" s="0" t="n">
        <v>0</v>
      </c>
      <c r="V329" s="0">
        <f>(A329-C329)-$V$1*A329</f>
        <v>0.719999999999998863</v>
      </c>
    </row>
    <row r="330" spans="1:22">
      <c r="A330" s="0" t="n">
        <v>328</v>
      </c>
      <c r="B330" s="3" t="b">
        <f>OR(L330:U330)</f>
        <v>1</v>
      </c>
      <c r="C330" s="0">
        <f>C329+OR($L330:N330)</f>
        <v>118</v>
      </c>
      <c r="D330" s="4">
        <f>B330+D329</f>
        <v>127</v>
      </c>
      <c r="E330" s="4">
        <f>A330-C330</f>
        <v>210</v>
      </c>
      <c r="F330" s="4"/>
      <c r="G330" s="0">
        <f>D330/A330</f>
        <v>0.387195121951219523</v>
      </c>
      <c r="H330" s="36">
        <f>MAX(H329,G330)</f>
        <v>0.397727272727272698</v>
      </c>
      <c r="I330" s="36">
        <f>MAX(G330,I331)</f>
        <v>0.397368421052631593</v>
      </c>
      <c r="J330" s="0" t="str">
        <f>IF(G330&gt;A$1,G330-0.39,"")</f>
        <v/>
      </c>
      <c r="K330" s="54" t="str">
        <f>IF(I330&gt;I331,I330,"")</f>
        <v/>
      </c>
      <c r="L330" s="0" t="n">
        <v>1</v>
      </c>
      <c r="M330" s="0" t="n">
        <v>0</v>
      </c>
      <c r="N330" s="0" t="n">
        <v>0</v>
      </c>
      <c r="O330" s="0" t="n">
        <v>0</v>
      </c>
      <c r="V330" s="0">
        <f>(A330-C330)-$V$1*A330</f>
        <v>0.0800000000000125056</v>
      </c>
    </row>
    <row r="331" spans="1:22">
      <c r="A331" s="0" t="n">
        <v>329</v>
      </c>
      <c r="B331" s="3" t="b">
        <f>OR(L331:U331)</f>
        <v>0</v>
      </c>
      <c r="C331" s="0">
        <f>C330+OR($L331:N331)</f>
        <v>118</v>
      </c>
      <c r="D331" s="4">
        <f>B331+D330</f>
        <v>127</v>
      </c>
      <c r="E331" s="4">
        <f>A331-C331</f>
        <v>211</v>
      </c>
      <c r="F331" s="4"/>
      <c r="G331" s="0">
        <f>D331/A331</f>
        <v>0.386018237082066875</v>
      </c>
      <c r="H331" s="36">
        <f>MAX(H330,G331)</f>
        <v>0.397727272727272698</v>
      </c>
      <c r="I331" s="36">
        <f>MAX(G331,I332)</f>
        <v>0.397368421052631593</v>
      </c>
      <c r="J331" s="0" t="str">
        <f>IF(G331&gt;A$1,G331-0.39,"")</f>
        <v/>
      </c>
      <c r="K331" s="54" t="str">
        <f>IF(I331&gt;I332,I331,"")</f>
        <v/>
      </c>
      <c r="L331" s="0" t="n">
        <v>0</v>
      </c>
      <c r="M331" s="0" t="n">
        <v>0</v>
      </c>
      <c r="N331" s="0" t="n">
        <v>0</v>
      </c>
      <c r="O331" s="0" t="n">
        <v>0</v>
      </c>
      <c r="V331" s="0">
        <f>(A331-C331)-$V$1*A331</f>
        <v>0.439999999999997726</v>
      </c>
    </row>
    <row r="332" spans="1:22">
      <c r="A332" s="0" t="n">
        <v>330</v>
      </c>
      <c r="B332" s="3" t="b">
        <f>OR(L332:U332)</f>
        <v>0</v>
      </c>
      <c r="C332" s="0">
        <f>C331+OR($L332:N332)</f>
        <v>118</v>
      </c>
      <c r="D332" s="4">
        <f>B332+D331</f>
        <v>127</v>
      </c>
      <c r="E332" s="4">
        <f>A332-C332</f>
        <v>212</v>
      </c>
      <c r="F332" s="4"/>
      <c r="G332" s="0">
        <f>D332/A332</f>
        <v>0.384848484848484809</v>
      </c>
      <c r="H332" s="36">
        <f>MAX(H331,G332)</f>
        <v>0.397727272727272698</v>
      </c>
      <c r="I332" s="36">
        <f>MAX(G332,I333)</f>
        <v>0.397368421052631593</v>
      </c>
      <c r="J332" s="0" t="str">
        <f>IF(G332&gt;A$1,G332-0.39,"")</f>
        <v/>
      </c>
      <c r="K332" s="54" t="str">
        <f>IF(I332&gt;I333,I332,"")</f>
        <v/>
      </c>
      <c r="L332" s="0" t="n">
        <v>0</v>
      </c>
      <c r="M332" s="0" t="n">
        <v>0</v>
      </c>
      <c r="N332" s="0" t="n">
        <v>0</v>
      </c>
      <c r="O332" s="0" t="n">
        <v>0</v>
      </c>
      <c r="V332" s="0">
        <f>(A332-C332)-$V$1*A332</f>
        <v>0.800000000000011369</v>
      </c>
    </row>
    <row r="333" spans="1:22">
      <c r="A333" s="0" t="n">
        <v>331</v>
      </c>
      <c r="B333" s="3" t="b">
        <f>OR(L333:U333)</f>
        <v>0</v>
      </c>
      <c r="C333" s="0">
        <f>C332+OR($L333:N333)</f>
        <v>118</v>
      </c>
      <c r="D333" s="4">
        <f>B333+D332</f>
        <v>127</v>
      </c>
      <c r="E333" s="4">
        <f>A333-C333</f>
        <v>213</v>
      </c>
      <c r="F333" s="4"/>
      <c r="G333" s="0">
        <f>D333/A333</f>
        <v>0.383685800604229641</v>
      </c>
      <c r="H333" s="36">
        <f>MAX(H332,G333)</f>
        <v>0.397727272727272698</v>
      </c>
      <c r="I333" s="36">
        <f>MAX(G333,I334)</f>
        <v>0.397368421052631593</v>
      </c>
      <c r="J333" s="0" t="str">
        <f>IF(G333&gt;A$1,G333-0.39,"")</f>
        <v/>
      </c>
      <c r="K333" s="54" t="str">
        <f>IF(I333&gt;I334,I333,"")</f>
        <v/>
      </c>
      <c r="L333" s="0" t="n">
        <v>0</v>
      </c>
      <c r="M333" s="0" t="n">
        <v>0</v>
      </c>
      <c r="N333" s="0" t="n">
        <v>0</v>
      </c>
      <c r="O333" s="0" t="n">
        <v>0</v>
      </c>
      <c r="V333" s="0">
        <f>(A333-C333)-$V$1*A333</f>
        <v>1.15999999999999659</v>
      </c>
    </row>
    <row r="334" spans="1:22">
      <c r="A334" s="0" t="n">
        <v>332</v>
      </c>
      <c r="B334" s="3" t="b">
        <f>OR(L334:U334)</f>
        <v>1</v>
      </c>
      <c r="C334" s="0">
        <f>C333+OR($L334:N334)</f>
        <v>119</v>
      </c>
      <c r="D334" s="4">
        <f>B334+D333</f>
        <v>128</v>
      </c>
      <c r="E334" s="4">
        <f>A334-C334</f>
        <v>213</v>
      </c>
      <c r="F334" s="4"/>
      <c r="G334" s="0">
        <f>D334/A334</f>
        <v>0.385542168674698793</v>
      </c>
      <c r="H334" s="36">
        <f>MAX(H333,G334)</f>
        <v>0.397727272727272698</v>
      </c>
      <c r="I334" s="36">
        <f>MAX(G334,I335)</f>
        <v>0.397368421052631593</v>
      </c>
      <c r="J334" s="0" t="str">
        <f>IF(G334&gt;A$1,G334-0.39,"")</f>
        <v/>
      </c>
      <c r="K334" s="54" t="str">
        <f>IF(I334&gt;I335,I334,"")</f>
        <v/>
      </c>
      <c r="L334" s="0" t="n">
        <v>1</v>
      </c>
      <c r="M334" s="0" t="n">
        <v>0</v>
      </c>
      <c r="N334" s="0" t="n">
        <v>0</v>
      </c>
      <c r="O334" s="0" t="n">
        <v>0</v>
      </c>
      <c r="Q334" s="0" t="n">
        <v>0</v>
      </c>
      <c r="V334" s="0">
        <f>(A334-C334)-$V$1*A334</f>
        <v>0.520000000000010232</v>
      </c>
    </row>
    <row r="335" spans="1:22">
      <c r="A335" s="0" t="n">
        <v>333</v>
      </c>
      <c r="B335" s="3" t="b">
        <f>OR(L335:U335)</f>
        <v>1</v>
      </c>
      <c r="C335" s="0">
        <f>C334+OR($L335:N335)</f>
        <v>120</v>
      </c>
      <c r="D335" s="4">
        <f>B335+D334</f>
        <v>129</v>
      </c>
      <c r="E335" s="4">
        <f>A335-C335</f>
        <v>213</v>
      </c>
      <c r="F335" s="4"/>
      <c r="G335" s="0">
        <f>D335/A335</f>
        <v>0.387387387387387392</v>
      </c>
      <c r="H335" s="36">
        <f>MAX(H334,G335)</f>
        <v>0.397727272727272698</v>
      </c>
      <c r="I335" s="36">
        <f>MAX(G335,I336)</f>
        <v>0.397368421052631593</v>
      </c>
      <c r="J335" s="0" t="str">
        <f>IF(G335&gt;A$1,G335-0.39,"")</f>
        <v/>
      </c>
      <c r="K335" s="54" t="str">
        <f>IF(I335&gt;I336,I335,"")</f>
        <v/>
      </c>
      <c r="L335" s="0" t="n">
        <v>0</v>
      </c>
      <c r="M335" s="0" t="n">
        <v>1</v>
      </c>
      <c r="N335" s="0" t="n">
        <v>0</v>
      </c>
      <c r="O335" s="0" t="n">
        <v>0</v>
      </c>
      <c r="P335" s="0" t="n">
        <v>0</v>
      </c>
      <c r="V335" s="0">
        <f>(A335-C335)-$V$1*A335</f>
        <v>-0.120000000000004547</v>
      </c>
    </row>
    <row r="336" spans="1:22">
      <c r="A336" s="0" t="n">
        <v>334</v>
      </c>
      <c r="B336" s="3" t="b">
        <f>OR(L336:U336)</f>
        <v>0</v>
      </c>
      <c r="C336" s="0">
        <f>C335+OR($L336:N336)</f>
        <v>120</v>
      </c>
      <c r="D336" s="4">
        <f>B336+D335</f>
        <v>129</v>
      </c>
      <c r="E336" s="4">
        <f>A336-C336</f>
        <v>214</v>
      </c>
      <c r="F336" s="4"/>
      <c r="G336" s="0">
        <f>D336/A336</f>
        <v>0.38622754491017961</v>
      </c>
      <c r="H336" s="36">
        <f>MAX(H335,G336)</f>
        <v>0.397727272727272698</v>
      </c>
      <c r="I336" s="36">
        <f>MAX(G336,I337)</f>
        <v>0.397368421052631593</v>
      </c>
      <c r="J336" s="0" t="str">
        <f>IF(G336&gt;A$1,G336-0.39,"")</f>
        <v/>
      </c>
      <c r="K336" s="54" t="str">
        <f>IF(I336&gt;I337,I336,"")</f>
        <v/>
      </c>
      <c r="L336" s="0" t="n">
        <v>0</v>
      </c>
      <c r="M336" s="0" t="n">
        <v>0</v>
      </c>
      <c r="N336" s="0" t="n">
        <v>0</v>
      </c>
      <c r="O336" s="0" t="n">
        <v>0</v>
      </c>
      <c r="V336" s="0">
        <f>(A336-C336)-$V$1*A336</f>
        <v>0.240000000000009095</v>
      </c>
    </row>
    <row r="337" spans="1:22">
      <c r="A337" s="0" t="n">
        <v>335</v>
      </c>
      <c r="B337" s="3" t="b">
        <f>OR(L337:U337)</f>
        <v>0</v>
      </c>
      <c r="C337" s="0">
        <f>C336+OR($L337:N337)</f>
        <v>120</v>
      </c>
      <c r="D337" s="4">
        <f>B337+D336</f>
        <v>129</v>
      </c>
      <c r="E337" s="4">
        <f>A337-C337</f>
        <v>215</v>
      </c>
      <c r="F337" s="4"/>
      <c r="G337" s="0">
        <f>D337/A337</f>
        <v>0.385074626865671643</v>
      </c>
      <c r="H337" s="36">
        <f>MAX(H336,G337)</f>
        <v>0.397727272727272698</v>
      </c>
      <c r="I337" s="36">
        <f>MAX(G337,I338)</f>
        <v>0.397368421052631593</v>
      </c>
      <c r="J337" s="0" t="str">
        <f>IF(G337&gt;A$1,G337-0.39,"")</f>
        <v/>
      </c>
      <c r="K337" s="54" t="str">
        <f>IF(I337&gt;I338,I337,"")</f>
        <v/>
      </c>
      <c r="L337" s="0" t="n">
        <v>0</v>
      </c>
      <c r="M337" s="0" t="n">
        <v>0</v>
      </c>
      <c r="N337" s="0" t="n">
        <v>0</v>
      </c>
      <c r="O337" s="0" t="n">
        <v>0</v>
      </c>
      <c r="V337" s="0">
        <f>(A337-C337)-$V$1*A337</f>
        <v>0.599999999999994316</v>
      </c>
    </row>
    <row r="338" spans="1:22">
      <c r="A338" s="0" t="n">
        <v>336</v>
      </c>
      <c r="B338" s="3" t="b">
        <f>OR(L338:U338)</f>
        <v>1</v>
      </c>
      <c r="C338" s="0">
        <f>C337+OR($L338:N338)</f>
        <v>121</v>
      </c>
      <c r="D338" s="4">
        <f>B338+D337</f>
        <v>130</v>
      </c>
      <c r="E338" s="4">
        <f>A338-C338</f>
        <v>215</v>
      </c>
      <c r="F338" s="4"/>
      <c r="G338" s="0">
        <f>D338/A338</f>
        <v>0.386904761904761898</v>
      </c>
      <c r="H338" s="36">
        <f>MAX(H337,G338)</f>
        <v>0.397727272727272698</v>
      </c>
      <c r="I338" s="36">
        <f>MAX(G338,I339)</f>
        <v>0.397368421052631593</v>
      </c>
      <c r="J338" s="0" t="str">
        <f>IF(G338&gt;A$1,G338-0.39,"")</f>
        <v/>
      </c>
      <c r="K338" s="54" t="str">
        <f>IF(I338&gt;I339,I338,"")</f>
        <v/>
      </c>
      <c r="L338" s="0" t="n">
        <v>1</v>
      </c>
      <c r="M338" s="0" t="n">
        <v>0</v>
      </c>
      <c r="N338" s="0" t="n">
        <v>0</v>
      </c>
      <c r="O338" s="0" t="n">
        <v>0</v>
      </c>
      <c r="V338" s="0">
        <f>(A338-C338)-$V$1*A338</f>
        <v>-0.0399999999999920419</v>
      </c>
    </row>
    <row r="339" spans="1:22">
      <c r="A339" s="0" t="n">
        <v>337</v>
      </c>
      <c r="B339" s="3" t="b">
        <f>OR(L339:U339)</f>
        <v>0</v>
      </c>
      <c r="C339" s="0">
        <f>C338+OR($L339:N339)</f>
        <v>121</v>
      </c>
      <c r="D339" s="4">
        <f>B339+D338</f>
        <v>130</v>
      </c>
      <c r="E339" s="4">
        <f>A339-C339</f>
        <v>216</v>
      </c>
      <c r="F339" s="4"/>
      <c r="G339" s="0">
        <f>D339/A339</f>
        <v>0.385756676557863507</v>
      </c>
      <c r="H339" s="36">
        <f>MAX(H338,G339)</f>
        <v>0.397727272727272698</v>
      </c>
      <c r="I339" s="36">
        <f>MAX(G339,I340)</f>
        <v>0.397368421052631593</v>
      </c>
      <c r="J339" s="0" t="str">
        <f>IF(G339&gt;A$1,G339-0.39,"")</f>
        <v/>
      </c>
      <c r="K339" s="54" t="str">
        <f>IF(I339&gt;I340,I339,"")</f>
        <v/>
      </c>
      <c r="L339" s="0" t="n">
        <v>0</v>
      </c>
      <c r="M339" s="0" t="n">
        <v>0</v>
      </c>
      <c r="N339" s="0" t="n">
        <v>0</v>
      </c>
      <c r="O339" s="0" t="n">
        <v>0</v>
      </c>
      <c r="V339" s="0">
        <f>(A339-C339)-$V$1*A339</f>
        <v>0.319999999999993179</v>
      </c>
    </row>
    <row r="340" spans="1:22">
      <c r="A340" s="0" t="n">
        <v>338</v>
      </c>
      <c r="B340" s="3" t="b">
        <f>OR(L340:U340)</f>
        <v>1</v>
      </c>
      <c r="C340" s="0">
        <f>C339+OR($L340:N340)</f>
        <v>121</v>
      </c>
      <c r="D340" s="4">
        <f>B340+D339</f>
        <v>131</v>
      </c>
      <c r="E340" s="4">
        <f>A340-C340</f>
        <v>217</v>
      </c>
      <c r="F340" s="4"/>
      <c r="G340" s="0">
        <f>D340/A340</f>
        <v>0.387573964497041423</v>
      </c>
      <c r="H340" s="36">
        <f>MAX(H339,G340)</f>
        <v>0.397727272727272698</v>
      </c>
      <c r="I340" s="36">
        <f>MAX(G340,I341)</f>
        <v>0.397368421052631593</v>
      </c>
      <c r="J340" s="0" t="str">
        <f>IF(G340&gt;A$1,G340-0.39,"")</f>
        <v/>
      </c>
      <c r="K340" s="54" t="str">
        <f>IF(I340&gt;I341,I340,"")</f>
        <v/>
      </c>
      <c r="L340" s="0" t="n">
        <v>0</v>
      </c>
      <c r="M340" s="0" t="n">
        <v>0</v>
      </c>
      <c r="N340" s="0" t="n">
        <v>0</v>
      </c>
      <c r="O340" s="0" t="n">
        <v>0</v>
      </c>
      <c r="Q340" s="0" t="n">
        <v>1</v>
      </c>
      <c r="V340" s="0">
        <f>(A340-C340)-$V$1*A340</f>
        <v>0.680000000000006821</v>
      </c>
    </row>
    <row r="341" spans="1:22">
      <c r="A341" s="0" t="n">
        <v>339</v>
      </c>
      <c r="B341" s="3" t="b">
        <f>OR(L341:U341)</f>
        <v>0</v>
      </c>
      <c r="C341" s="0">
        <f>C340+OR($L341:N341)</f>
        <v>121</v>
      </c>
      <c r="D341" s="4">
        <f>B341+D340</f>
        <v>131</v>
      </c>
      <c r="E341" s="4">
        <f>A341-C341</f>
        <v>218</v>
      </c>
      <c r="F341" s="4"/>
      <c r="G341" s="0">
        <f>D341/A341</f>
        <v>0.386430678466076714</v>
      </c>
      <c r="H341" s="36">
        <f>MAX(H340,G341)</f>
        <v>0.397727272727272698</v>
      </c>
      <c r="I341" s="36">
        <f>MAX(G341,I342)</f>
        <v>0.397368421052631593</v>
      </c>
      <c r="J341" s="0" t="str">
        <f>IF(G341&gt;A$1,G341-0.39,"")</f>
        <v/>
      </c>
      <c r="K341" s="54" t="str">
        <f>IF(I341&gt;I342,I341,"")</f>
        <v/>
      </c>
      <c r="L341" s="0" t="n">
        <v>0</v>
      </c>
      <c r="M341" s="0" t="n">
        <v>0</v>
      </c>
      <c r="N341" s="0" t="n">
        <v>0</v>
      </c>
      <c r="O341" s="0" t="n">
        <v>0</v>
      </c>
      <c r="Q341" s="0" t="n">
        <v>0</v>
      </c>
      <c r="V341" s="0">
        <f>(A341-C341)-$V$1*A341</f>
        <v>1.03999999999999204</v>
      </c>
    </row>
    <row r="342" spans="1:22">
      <c r="A342" s="0" t="n">
        <v>340</v>
      </c>
      <c r="B342" s="3" t="b">
        <f>OR(L342:U342)</f>
        <v>1</v>
      </c>
      <c r="C342" s="0">
        <f>C341+OR($L342:N342)</f>
        <v>122</v>
      </c>
      <c r="D342" s="4">
        <f>B342+D341</f>
        <v>132</v>
      </c>
      <c r="E342" s="4">
        <f>A342-C342</f>
        <v>218</v>
      </c>
      <c r="F342" s="4"/>
      <c r="G342" s="0">
        <f>D342/A342</f>
        <v>0.388235294117647065</v>
      </c>
      <c r="H342" s="36">
        <f>MAX(H341,G342)</f>
        <v>0.397727272727272698</v>
      </c>
      <c r="I342" s="36">
        <f>MAX(G342,I343)</f>
        <v>0.397368421052631593</v>
      </c>
      <c r="J342" s="0" t="str">
        <f>IF(G342&gt;A$1,G342-0.39,"")</f>
        <v/>
      </c>
      <c r="K342" s="54" t="str">
        <f>IF(I342&gt;I343,I342,"")</f>
        <v/>
      </c>
      <c r="L342" s="0" t="n">
        <v>1</v>
      </c>
      <c r="M342" s="0" t="n">
        <v>0</v>
      </c>
      <c r="N342" s="0" t="n">
        <v>0</v>
      </c>
      <c r="O342" s="0" t="n">
        <v>0</v>
      </c>
      <c r="V342" s="0">
        <f>(A342-C342)-$V$1*A342</f>
        <v>0.400000000000005684</v>
      </c>
    </row>
    <row r="343" spans="1:22">
      <c r="A343" s="0" t="n">
        <v>341</v>
      </c>
      <c r="B343" s="3" t="b">
        <f>OR(L343:U343)</f>
        <v>0</v>
      </c>
      <c r="C343" s="0">
        <f>C342+OR($L343:N343)</f>
        <v>122</v>
      </c>
      <c r="D343" s="4">
        <f>B343+D342</f>
        <v>132</v>
      </c>
      <c r="E343" s="4">
        <f>A343-C343</f>
        <v>219</v>
      </c>
      <c r="F343" s="4"/>
      <c r="G343" s="0">
        <f>D343/A343</f>
        <v>0.387096774193548399</v>
      </c>
      <c r="H343" s="36">
        <f>MAX(H342,G343)</f>
        <v>0.397727272727272698</v>
      </c>
      <c r="I343" s="36">
        <f>MAX(G343,I344)</f>
        <v>0.397368421052631593</v>
      </c>
      <c r="J343" s="0" t="str">
        <f>IF(G343&gt;A$1,G343-0.39,"")</f>
        <v/>
      </c>
      <c r="K343" s="54" t="str">
        <f>IF(I343&gt;I344,I343,"")</f>
        <v/>
      </c>
      <c r="L343" s="0" t="n">
        <v>0</v>
      </c>
      <c r="M343" s="0" t="n">
        <v>0</v>
      </c>
      <c r="N343" s="0" t="n">
        <v>0</v>
      </c>
      <c r="O343" s="0" t="n">
        <v>0</v>
      </c>
      <c r="V343" s="0">
        <f>(A343-C343)-$V$1*A343</f>
        <v>0.759999999999990905</v>
      </c>
    </row>
    <row r="344" spans="1:22">
      <c r="A344" s="0" t="n">
        <v>342</v>
      </c>
      <c r="B344" s="3" t="b">
        <f>OR(L344:U344)</f>
        <v>1</v>
      </c>
      <c r="C344" s="0">
        <f>C343+OR($L344:N344)</f>
        <v>123</v>
      </c>
      <c r="D344" s="4">
        <f>B344+D343</f>
        <v>133</v>
      </c>
      <c r="E344" s="4">
        <f>A344-C344</f>
        <v>219</v>
      </c>
      <c r="F344" s="4"/>
      <c r="G344" s="0">
        <f>D344/A344</f>
        <v>0.388888888888888893</v>
      </c>
      <c r="H344" s="36">
        <f>MAX(H343,G344)</f>
        <v>0.397727272727272698</v>
      </c>
      <c r="I344" s="36">
        <f>MAX(G344,I345)</f>
        <v>0.397368421052631593</v>
      </c>
      <c r="J344" s="0" t="str">
        <f>IF(G344&gt;A$1,G344-0.39,"")</f>
        <v/>
      </c>
      <c r="K344" s="54" t="str">
        <f>IF(I344&gt;I345,I344,"")</f>
        <v/>
      </c>
      <c r="L344" s="0" t="n">
        <v>0</v>
      </c>
      <c r="M344" s="0" t="n">
        <v>1</v>
      </c>
      <c r="N344" s="0" t="n">
        <v>0</v>
      </c>
      <c r="O344" s="0" t="n">
        <v>0</v>
      </c>
      <c r="V344" s="0">
        <f>(A344-C344)-$V$1*A344</f>
        <v>0.120000000000004547</v>
      </c>
    </row>
    <row r="345" spans="1:22">
      <c r="A345" s="0" t="n">
        <v>343</v>
      </c>
      <c r="B345" s="3" t="b">
        <f>OR(L345:U345)</f>
        <v>1</v>
      </c>
      <c r="C345" s="0">
        <f>C344+OR($L345:N345)</f>
        <v>123</v>
      </c>
      <c r="D345" s="4">
        <f>B345+D344</f>
        <v>134</v>
      </c>
      <c r="E345" s="4">
        <f>A345-C345</f>
        <v>220</v>
      </c>
      <c r="F345" s="4"/>
      <c r="G345" s="0">
        <f>D345/A345</f>
        <v>0.39067055393586001</v>
      </c>
      <c r="H345" s="36">
        <f>MAX(H344,G345)</f>
        <v>0.397727272727272698</v>
      </c>
      <c r="I345" s="36">
        <f>MAX(G345,I346)</f>
        <v>0.397368421052631593</v>
      </c>
      <c r="J345" s="0" t="str">
        <f>IF(G345&gt;A$1,G345-0.39,"")</f>
        <v/>
      </c>
      <c r="K345" s="54" t="str">
        <f>IF(I345&gt;I346,I345,"")</f>
        <v/>
      </c>
      <c r="L345" s="0" t="n">
        <v>0</v>
      </c>
      <c r="M345" s="0" t="n">
        <v>0</v>
      </c>
      <c r="N345" s="0" t="n">
        <v>0</v>
      </c>
      <c r="O345" s="0" t="n">
        <v>1</v>
      </c>
      <c r="S345" s="0" t="n">
        <v>0</v>
      </c>
      <c r="T345" s="0" t="n">
        <v>0</v>
      </c>
      <c r="V345" s="0">
        <f>(A345-C345)-$V$1*A345</f>
        <v>0.479999999999989768</v>
      </c>
    </row>
    <row r="346" spans="1:22">
      <c r="A346" s="0" t="n">
        <v>344</v>
      </c>
      <c r="B346" s="3" t="b">
        <f>OR(L346:U346)</f>
        <v>1</v>
      </c>
      <c r="C346" s="0">
        <f>C345+OR($L346:N346)</f>
        <v>124</v>
      </c>
      <c r="D346" s="4">
        <f>B346+D345</f>
        <v>135</v>
      </c>
      <c r="E346" s="4">
        <f>A346-C346</f>
        <v>220</v>
      </c>
      <c r="F346" s="4"/>
      <c r="G346" s="0">
        <f>D346/A346</f>
        <v>0.392441860465116257</v>
      </c>
      <c r="H346" s="36">
        <f>MAX(H345,G346)</f>
        <v>0.397727272727272698</v>
      </c>
      <c r="I346" s="36">
        <f>MAX(G346,I347)</f>
        <v>0.397368421052631593</v>
      </c>
      <c r="J346" s="0" t="str">
        <f>IF(G346&gt;A$1,G346-0.39,"")</f>
        <v/>
      </c>
      <c r="K346" s="54" t="str">
        <f>IF(I346&gt;I347,I346,"")</f>
        <v/>
      </c>
      <c r="L346" s="0" t="n">
        <v>1</v>
      </c>
      <c r="M346" s="0" t="n">
        <v>0</v>
      </c>
      <c r="N346" s="0" t="n">
        <v>0</v>
      </c>
      <c r="O346" s="0" t="n">
        <v>0</v>
      </c>
      <c r="R346" s="0" t="n">
        <v>0</v>
      </c>
      <c r="V346" s="0">
        <f>(A346-C346)-$V$1*A346</f>
        <v>-0.159999999999996589</v>
      </c>
    </row>
    <row r="347" spans="1:22">
      <c r="A347" s="0" t="n">
        <v>345</v>
      </c>
      <c r="B347" s="3" t="b">
        <f>OR(L347:U347)</f>
        <v>0</v>
      </c>
      <c r="C347" s="0">
        <f>C346+OR($L347:N347)</f>
        <v>124</v>
      </c>
      <c r="D347" s="4">
        <f>B347+D346</f>
        <v>135</v>
      </c>
      <c r="E347" s="4">
        <f>A347-C347</f>
        <v>221</v>
      </c>
      <c r="F347" s="4"/>
      <c r="G347" s="0">
        <f>D347/A347</f>
        <v>0.391304347826086953</v>
      </c>
      <c r="H347" s="36">
        <f>MAX(H346,G347)</f>
        <v>0.397727272727272698</v>
      </c>
      <c r="I347" s="36">
        <f>MAX(G347,I348)</f>
        <v>0.397368421052631593</v>
      </c>
      <c r="J347" s="0" t="str">
        <f>IF(G347&gt;A$1,G347-0.39,"")</f>
        <v/>
      </c>
      <c r="K347" s="54" t="str">
        <f>IF(I347&gt;I348,I347,"")</f>
        <v/>
      </c>
      <c r="L347" s="0" t="n">
        <v>0</v>
      </c>
      <c r="M347" s="0" t="n">
        <v>0</v>
      </c>
      <c r="N347" s="0" t="n">
        <v>0</v>
      </c>
      <c r="O347" s="0" t="n">
        <v>0</v>
      </c>
      <c r="V347" s="0">
        <f>(A347-C347)-$V$1*A347</f>
        <v>0.199999999999988631</v>
      </c>
    </row>
    <row r="348" spans="1:22">
      <c r="A348" s="0" t="n">
        <v>346</v>
      </c>
      <c r="B348" s="3" t="b">
        <f>OR(L348:U348)</f>
        <v>0</v>
      </c>
      <c r="C348" s="0">
        <f>C347+OR($L348:N348)</f>
        <v>124</v>
      </c>
      <c r="D348" s="4">
        <f>B348+D347</f>
        <v>135</v>
      </c>
      <c r="E348" s="4">
        <f>A348-C348</f>
        <v>222</v>
      </c>
      <c r="F348" s="4"/>
      <c r="G348" s="0">
        <f>D348/A348</f>
        <v>0.390173410404624299</v>
      </c>
      <c r="H348" s="36">
        <f>MAX(H347,G348)</f>
        <v>0.397727272727272698</v>
      </c>
      <c r="I348" s="36">
        <f>MAX(G348,I349)</f>
        <v>0.397368421052631593</v>
      </c>
      <c r="J348" s="0" t="str">
        <f>IF(G348&gt;A$1,G348-0.39,"")</f>
        <v/>
      </c>
      <c r="K348" s="54" t="str">
        <f>IF(I348&gt;I349,I348,"")</f>
        <v/>
      </c>
      <c r="L348" s="0" t="n">
        <v>0</v>
      </c>
      <c r="M348" s="0" t="n">
        <v>0</v>
      </c>
      <c r="N348" s="0" t="n">
        <v>0</v>
      </c>
      <c r="O348" s="0" t="n">
        <v>0</v>
      </c>
      <c r="V348" s="0">
        <f>(A348-C348)-$V$1*A348</f>
        <v>0.560000000000002274</v>
      </c>
    </row>
    <row r="349" spans="1:22">
      <c r="A349" s="0" t="n">
        <v>347</v>
      </c>
      <c r="B349" s="3" t="b">
        <f>OR(L349:U349)</f>
        <v>0</v>
      </c>
      <c r="C349" s="0">
        <f>C348+OR($L349:N349)</f>
        <v>124</v>
      </c>
      <c r="D349" s="4">
        <f>B349+D348</f>
        <v>135</v>
      </c>
      <c r="E349" s="4">
        <f>A349-C349</f>
        <v>223</v>
      </c>
      <c r="F349" s="4"/>
      <c r="G349" s="0">
        <f>D349/A349</f>
        <v>0.389048991354466835</v>
      </c>
      <c r="H349" s="36">
        <f>MAX(H348,G349)</f>
        <v>0.397727272727272698</v>
      </c>
      <c r="I349" s="36">
        <f>MAX(G349,I350)</f>
        <v>0.397368421052631593</v>
      </c>
      <c r="J349" s="0" t="str">
        <f>IF(G349&gt;A$1,G349-0.39,"")</f>
        <v/>
      </c>
      <c r="K349" s="54" t="str">
        <f>IF(I349&gt;I350,I349,"")</f>
        <v/>
      </c>
      <c r="L349" s="0" t="n">
        <v>0</v>
      </c>
      <c r="M349" s="0" t="n">
        <v>0</v>
      </c>
      <c r="N349" s="0" t="n">
        <v>0</v>
      </c>
      <c r="O349" s="0" t="n">
        <v>0</v>
      </c>
      <c r="V349" s="0">
        <f>(A349-C349)-$V$1*A349</f>
        <v>0.919999999999987494</v>
      </c>
    </row>
    <row r="350" spans="1:22">
      <c r="A350" s="0" t="n">
        <v>348</v>
      </c>
      <c r="B350" s="3" t="b">
        <f>OR(L350:U350)</f>
        <v>1</v>
      </c>
      <c r="C350" s="0">
        <f>C349+OR($L350:N350)</f>
        <v>125</v>
      </c>
      <c r="D350" s="4">
        <f>B350+D349</f>
        <v>136</v>
      </c>
      <c r="E350" s="4">
        <f>A350-C350</f>
        <v>223</v>
      </c>
      <c r="F350" s="4"/>
      <c r="G350" s="0">
        <f>D350/A350</f>
        <v>0.390804597701149437</v>
      </c>
      <c r="H350" s="36">
        <f>MAX(H349,G350)</f>
        <v>0.397727272727272698</v>
      </c>
      <c r="I350" s="36">
        <f>MAX(G350,I351)</f>
        <v>0.397368421052631593</v>
      </c>
      <c r="J350" s="0" t="str">
        <f>IF(G350&gt;A$1,G350-0.39,"")</f>
        <v/>
      </c>
      <c r="K350" s="54" t="str">
        <f>IF(I350&gt;I351,I350,"")</f>
        <v/>
      </c>
      <c r="L350" s="0" t="n">
        <v>1</v>
      </c>
      <c r="M350" s="0" t="n">
        <v>0</v>
      </c>
      <c r="N350" s="0" t="n">
        <v>0</v>
      </c>
      <c r="O350" s="0" t="n">
        <v>0</v>
      </c>
      <c r="V350" s="0">
        <f>(A350-C350)-$V$1*A350</f>
        <v>0.280000000000001137</v>
      </c>
    </row>
    <row r="351" spans="1:22">
      <c r="A351" s="0" t="n">
        <v>349</v>
      </c>
      <c r="B351" s="3" t="b">
        <f>OR(L351:U351)</f>
        <v>0</v>
      </c>
      <c r="C351" s="0">
        <f>C350+OR($L351:N351)</f>
        <v>125</v>
      </c>
      <c r="D351" s="4">
        <f>B351+D350</f>
        <v>136</v>
      </c>
      <c r="E351" s="4">
        <f>A351-C351</f>
        <v>224</v>
      </c>
      <c r="F351" s="4"/>
      <c r="G351" s="0">
        <f>D351/A351</f>
        <v>0.389684813753581683</v>
      </c>
      <c r="H351" s="36">
        <f>MAX(H350,G351)</f>
        <v>0.397727272727272698</v>
      </c>
      <c r="I351" s="36">
        <f>MAX(G351,I352)</f>
        <v>0.397368421052631593</v>
      </c>
      <c r="J351" s="0" t="str">
        <f>IF(G351&gt;A$1,G351-0.39,"")</f>
        <v/>
      </c>
      <c r="K351" s="54" t="str">
        <f>IF(I351&gt;I352,I351,"")</f>
        <v/>
      </c>
      <c r="L351" s="0" t="n">
        <v>0</v>
      </c>
      <c r="M351" s="0" t="n">
        <v>0</v>
      </c>
      <c r="N351" s="0" t="n">
        <v>0</v>
      </c>
      <c r="O351" s="0" t="n">
        <v>0</v>
      </c>
      <c r="V351" s="0">
        <f>(A351-C351)-$V$1*A351</f>
        <v>0.639999999999986358</v>
      </c>
    </row>
    <row r="352" spans="1:22">
      <c r="A352" s="0" t="n">
        <v>350</v>
      </c>
      <c r="B352" s="3" t="b">
        <f>OR(L352:U352)</f>
        <v>1</v>
      </c>
      <c r="C352" s="0">
        <f>C351+OR($L352:N352)</f>
        <v>126</v>
      </c>
      <c r="D352" s="4">
        <f>B352+D351</f>
        <v>137</v>
      </c>
      <c r="E352" s="4">
        <f>A352-C352</f>
        <v>224</v>
      </c>
      <c r="F352" s="4"/>
      <c r="G352" s="0">
        <f>D352/A352</f>
        <v>0.391428571428571423</v>
      </c>
      <c r="H352" s="36">
        <f>MAX(H351,G352)</f>
        <v>0.397727272727272698</v>
      </c>
      <c r="I352" s="36">
        <f>MAX(G352,I353)</f>
        <v>0.397368421052631593</v>
      </c>
      <c r="J352" s="0" t="str">
        <f>IF(G352&gt;A$1,G352-0.39,"")</f>
        <v/>
      </c>
      <c r="K352" s="54" t="str">
        <f>IF(I352&gt;I353,I352,"")</f>
        <v/>
      </c>
      <c r="L352" s="0" t="n">
        <v>0</v>
      </c>
      <c r="M352" s="0" t="n">
        <v>0</v>
      </c>
      <c r="N352" s="0" t="n">
        <v>1</v>
      </c>
      <c r="O352" s="0" t="n">
        <v>0</v>
      </c>
      <c r="V352" s="0">
        <f>(A352-C352)-$V$1*A352</f>
        <v>0</v>
      </c>
    </row>
    <row r="353" spans="1:22">
      <c r="A353" s="0" t="n">
        <v>351</v>
      </c>
      <c r="B353" s="3" t="b">
        <f>OR(L353:U353)</f>
        <v>1</v>
      </c>
      <c r="C353" s="0">
        <f>C352+OR($L353:N353)</f>
        <v>127</v>
      </c>
      <c r="D353" s="4">
        <f>B353+D352</f>
        <v>138</v>
      </c>
      <c r="E353" s="4">
        <f>A353-C353</f>
        <v>224</v>
      </c>
      <c r="F353" s="4"/>
      <c r="G353" s="0">
        <f>D353/A353</f>
        <v>0.393162393162393151</v>
      </c>
      <c r="H353" s="36">
        <f>MAX(H352,G353)</f>
        <v>0.397727272727272698</v>
      </c>
      <c r="I353" s="36">
        <f>MAX(G353,I354)</f>
        <v>0.397368421052631593</v>
      </c>
      <c r="J353" s="0" t="str">
        <f>IF(G353&gt;A$1,G353-0.39,"")</f>
        <v/>
      </c>
      <c r="K353" s="54" t="str">
        <f>IF(I353&gt;I354,I353,"")</f>
        <v/>
      </c>
      <c r="L353" s="0" t="n">
        <v>0</v>
      </c>
      <c r="M353" s="0" t="n">
        <v>1</v>
      </c>
      <c r="N353" s="0" t="n">
        <v>0</v>
      </c>
      <c r="O353" s="0" t="n">
        <v>0</v>
      </c>
      <c r="P353" s="0" t="n">
        <v>0</v>
      </c>
      <c r="V353" s="0">
        <f>(A353-C353)-$V$1*A353</f>
        <v>-0.639999999999986358</v>
      </c>
    </row>
    <row r="354" spans="1:22">
      <c r="A354" s="0" t="n">
        <v>352</v>
      </c>
      <c r="B354" s="3" t="b">
        <f>OR(L354:U354)</f>
        <v>1</v>
      </c>
      <c r="C354" s="0">
        <f>C353+OR($L354:N354)</f>
        <v>128</v>
      </c>
      <c r="D354" s="4">
        <f>B354+D353</f>
        <v>139</v>
      </c>
      <c r="E354" s="4">
        <f>A354-C354</f>
        <v>224</v>
      </c>
      <c r="F354" s="4"/>
      <c r="G354" s="0">
        <f>D354/A354</f>
        <v>0.394886363636363669</v>
      </c>
      <c r="H354" s="36">
        <f>MAX(H353,G354)</f>
        <v>0.397727272727272698</v>
      </c>
      <c r="I354" s="36">
        <f>MAX(G354,I355)</f>
        <v>0.397368421052631593</v>
      </c>
      <c r="J354" s="0" t="str">
        <f>IF(G354&gt;A$1,G354-0.39,"")</f>
        <v/>
      </c>
      <c r="K354" s="54" t="str">
        <f>IF(I354&gt;I355,I354,"")</f>
        <v/>
      </c>
      <c r="L354" s="0" t="n">
        <v>1</v>
      </c>
      <c r="M354" s="0" t="n">
        <v>0</v>
      </c>
      <c r="N354" s="0" t="n">
        <v>0</v>
      </c>
      <c r="O354" s="0" t="n">
        <v>0</v>
      </c>
      <c r="V354" s="0">
        <f>(A354-C354)-$V$1*A354</f>
        <v>-1.28000000000000114</v>
      </c>
    </row>
    <row r="355" spans="1:22">
      <c r="A355" s="0" t="n">
        <v>353</v>
      </c>
      <c r="B355" s="3" t="b">
        <f>OR(L355:U355)</f>
        <v>0</v>
      </c>
      <c r="C355" s="0">
        <f>C354+OR($L355:N355)</f>
        <v>128</v>
      </c>
      <c r="D355" s="4">
        <f>B355+D354</f>
        <v>139</v>
      </c>
      <c r="E355" s="4">
        <f>A355-C355</f>
        <v>225</v>
      </c>
      <c r="F355" s="4"/>
      <c r="G355" s="0">
        <f>D355/A355</f>
        <v>0.393767705382436262</v>
      </c>
      <c r="H355" s="36">
        <f>MAX(H354,G355)</f>
        <v>0.397727272727272698</v>
      </c>
      <c r="I355" s="36">
        <f>MAX(G355,I356)</f>
        <v>0.397368421052631593</v>
      </c>
      <c r="J355" s="0" t="str">
        <f>IF(G355&gt;A$1,G355-0.39,"")</f>
        <v/>
      </c>
      <c r="K355" s="54" t="str">
        <f>IF(I355&gt;I356,I355,"")</f>
        <v/>
      </c>
      <c r="L355" s="0" t="n">
        <v>0</v>
      </c>
      <c r="M355" s="0" t="n">
        <v>0</v>
      </c>
      <c r="N355" s="0" t="n">
        <v>0</v>
      </c>
      <c r="O355" s="0" t="n">
        <v>0</v>
      </c>
      <c r="V355" s="0">
        <f>(A355-C355)-$V$1*A355</f>
        <v>-0.919999999999987494</v>
      </c>
    </row>
    <row r="356" spans="1:22">
      <c r="A356" s="0" t="n">
        <v>354</v>
      </c>
      <c r="B356" s="3" t="b">
        <f>OR(L356:U356)</f>
        <v>0</v>
      </c>
      <c r="C356" s="0">
        <f>C355+OR($L356:N356)</f>
        <v>128</v>
      </c>
      <c r="D356" s="4">
        <f>B356+D355</f>
        <v>139</v>
      </c>
      <c r="E356" s="4">
        <f>A356-C356</f>
        <v>226</v>
      </c>
      <c r="F356" s="4"/>
      <c r="G356" s="0">
        <f>D356/A356</f>
        <v>0.392655367231638408</v>
      </c>
      <c r="H356" s="36">
        <f>MAX(H355,G356)</f>
        <v>0.397727272727272698</v>
      </c>
      <c r="I356" s="36">
        <f>MAX(G356,I357)</f>
        <v>0.397368421052631593</v>
      </c>
      <c r="J356" s="0" t="str">
        <f>IF(G356&gt;A$1,G356-0.39,"")</f>
        <v/>
      </c>
      <c r="K356" s="54" t="str">
        <f>IF(I356&gt;I357,I356,"")</f>
        <v/>
      </c>
      <c r="L356" s="0" t="n">
        <v>0</v>
      </c>
      <c r="M356" s="0" t="n">
        <v>0</v>
      </c>
      <c r="N356" s="0" t="n">
        <v>0</v>
      </c>
      <c r="O356" s="0" t="n">
        <v>0</v>
      </c>
      <c r="V356" s="0">
        <f>(A356-C356)-$V$1*A356</f>
        <v>-0.560000000000002274</v>
      </c>
    </row>
    <row r="357" spans="1:22">
      <c r="A357" s="0" t="n">
        <v>355</v>
      </c>
      <c r="B357" s="3" t="b">
        <f>OR(L357:U357)</f>
        <v>0</v>
      </c>
      <c r="C357" s="0">
        <f>C356+OR($L357:N357)</f>
        <v>128</v>
      </c>
      <c r="D357" s="4">
        <f>B357+D356</f>
        <v>139</v>
      </c>
      <c r="E357" s="4">
        <f>A357-C357</f>
        <v>227</v>
      </c>
      <c r="F357" s="4"/>
      <c r="G357" s="0">
        <f>D357/A357</f>
        <v>0.391549295774647845</v>
      </c>
      <c r="H357" s="36">
        <f>MAX(H356,G357)</f>
        <v>0.397727272727272698</v>
      </c>
      <c r="I357" s="36">
        <f>MAX(G357,I358)</f>
        <v>0.397368421052631593</v>
      </c>
      <c r="J357" s="0" t="str">
        <f>IF(G357&gt;A$1,G357-0.39,"")</f>
        <v/>
      </c>
      <c r="K357" s="54" t="str">
        <f>IF(I357&gt;I358,I357,"")</f>
        <v/>
      </c>
      <c r="L357" s="0" t="n">
        <v>0</v>
      </c>
      <c r="M357" s="0" t="n">
        <v>0</v>
      </c>
      <c r="N357" s="0" t="n">
        <v>0</v>
      </c>
      <c r="O357" s="0" t="n">
        <v>0</v>
      </c>
      <c r="V357" s="0">
        <f>(A357-C357)-$V$1*A357</f>
        <v>-0.199999999999988631</v>
      </c>
    </row>
    <row r="358" spans="1:22">
      <c r="A358" s="0" t="n">
        <v>356</v>
      </c>
      <c r="B358" s="3" t="b">
        <f>OR(L358:U358)</f>
        <v>1</v>
      </c>
      <c r="C358" s="0">
        <f>C357+OR($L358:N358)</f>
        <v>129</v>
      </c>
      <c r="D358" s="4">
        <f>B358+D357</f>
        <v>140</v>
      </c>
      <c r="E358" s="4">
        <f>A358-C358</f>
        <v>227</v>
      </c>
      <c r="F358" s="4"/>
      <c r="G358" s="0">
        <f>D358/A358</f>
        <v>0.393258426966292163</v>
      </c>
      <c r="H358" s="36">
        <f>MAX(H357,G358)</f>
        <v>0.397727272727272698</v>
      </c>
      <c r="I358" s="36">
        <f>MAX(G358,I359)</f>
        <v>0.397368421052631593</v>
      </c>
      <c r="J358" s="0" t="str">
        <f>IF(G358&gt;A$1,G358-0.39,"")</f>
        <v/>
      </c>
      <c r="K358" s="54" t="str">
        <f>IF(I358&gt;I359,I358,"")</f>
        <v/>
      </c>
      <c r="L358" s="0" t="n">
        <v>1</v>
      </c>
      <c r="M358" s="0" t="n">
        <v>0</v>
      </c>
      <c r="N358" s="0" t="n">
        <v>0</v>
      </c>
      <c r="O358" s="0" t="n">
        <v>0</v>
      </c>
      <c r="V358" s="0">
        <f>(A358-C358)-$V$1*A358</f>
        <v>-0.840000000000003411</v>
      </c>
    </row>
    <row r="359" spans="1:22">
      <c r="A359" s="0" t="n">
        <v>357</v>
      </c>
      <c r="B359" s="3" t="b">
        <f>OR(L359:U359)</f>
        <v>0</v>
      </c>
      <c r="C359" s="0">
        <f>C358+OR($L359:N359)</f>
        <v>129</v>
      </c>
      <c r="D359" s="4">
        <f>B359+D358</f>
        <v>140</v>
      </c>
      <c r="E359" s="4">
        <f>A359-C359</f>
        <v>228</v>
      </c>
      <c r="F359" s="4"/>
      <c r="G359" s="0">
        <f>D359/A359</f>
        <v>0.392156862745098032</v>
      </c>
      <c r="H359" s="36">
        <f>MAX(H358,G359)</f>
        <v>0.397727272727272698</v>
      </c>
      <c r="I359" s="36">
        <f>MAX(G359,I360)</f>
        <v>0.397368421052631593</v>
      </c>
      <c r="J359" s="0" t="str">
        <f>IF(G359&gt;A$1,G359-0.39,"")</f>
        <v/>
      </c>
      <c r="K359" s="54" t="str">
        <f>IF(I359&gt;I360,I359,"")</f>
        <v/>
      </c>
      <c r="L359" s="0" t="n">
        <v>0</v>
      </c>
      <c r="M359" s="0" t="n">
        <v>0</v>
      </c>
      <c r="N359" s="0" t="n">
        <v>0</v>
      </c>
      <c r="O359" s="0" t="n">
        <v>0</v>
      </c>
      <c r="Q359" s="0" t="n">
        <v>0</v>
      </c>
      <c r="V359" s="0">
        <f>(A359-C359)-$V$1*A359</f>
        <v>-0.479999999999989768</v>
      </c>
    </row>
    <row r="360" spans="1:22">
      <c r="A360" s="0" t="n">
        <v>358</v>
      </c>
      <c r="B360" s="3" t="b">
        <f>OR(L360:U360)</f>
        <v>0</v>
      </c>
      <c r="C360" s="0">
        <f>C359+OR($L360:N360)</f>
        <v>129</v>
      </c>
      <c r="D360" s="4">
        <f>B360+D359</f>
        <v>140</v>
      </c>
      <c r="E360" s="4">
        <f>A360-C360</f>
        <v>229</v>
      </c>
      <c r="F360" s="4"/>
      <c r="G360" s="0">
        <f>D360/A360</f>
        <v>0.391061452513966437</v>
      </c>
      <c r="H360" s="36">
        <f>MAX(H359,G360)</f>
        <v>0.397727272727272698</v>
      </c>
      <c r="I360" s="36">
        <f>MAX(G360,I361)</f>
        <v>0.397368421052631593</v>
      </c>
      <c r="J360" s="0" t="str">
        <f>IF(G360&gt;A$1,G360-0.39,"")</f>
        <v/>
      </c>
      <c r="K360" s="54" t="str">
        <f>IF(I360&gt;I361,I360,"")</f>
        <v/>
      </c>
      <c r="L360" s="0" t="n">
        <v>0</v>
      </c>
      <c r="M360" s="0" t="n">
        <v>0</v>
      </c>
      <c r="N360" s="0" t="n">
        <v>0</v>
      </c>
      <c r="O360" s="0" t="n">
        <v>0</v>
      </c>
      <c r="V360" s="0">
        <f>(A360-C360)-$V$1*A360</f>
        <v>-0.120000000000004547</v>
      </c>
    </row>
    <row r="361" spans="1:22">
      <c r="A361" s="0" t="n">
        <v>359</v>
      </c>
      <c r="B361" s="3" t="b">
        <f>OR(L361:U361)</f>
        <v>0</v>
      </c>
      <c r="C361" s="0">
        <f>C360+OR($L361:N361)</f>
        <v>129</v>
      </c>
      <c r="D361" s="4">
        <f>B361+D360</f>
        <v>140</v>
      </c>
      <c r="E361" s="4">
        <f>A361-C361</f>
        <v>230</v>
      </c>
      <c r="F361" s="4"/>
      <c r="G361" s="0">
        <f>D361/A361</f>
        <v>0.389972144846796631</v>
      </c>
      <c r="H361" s="36">
        <f>MAX(H360,G361)</f>
        <v>0.397727272727272698</v>
      </c>
      <c r="I361" s="36">
        <f>MAX(G361,I362)</f>
        <v>0.397368421052631593</v>
      </c>
      <c r="J361" s="0" t="str">
        <f>IF(G361&gt;A$1,G361-0.39,"")</f>
        <v/>
      </c>
      <c r="K361" s="54" t="str">
        <f>IF(I361&gt;I362,I361,"")</f>
        <v/>
      </c>
      <c r="L361" s="0" t="n">
        <v>0</v>
      </c>
      <c r="M361" s="0" t="n">
        <v>0</v>
      </c>
      <c r="N361" s="0" t="n">
        <v>0</v>
      </c>
      <c r="O361" s="0" t="n">
        <v>0</v>
      </c>
      <c r="V361" s="0">
        <f>(A361-C361)-$V$1*A361</f>
        <v>0.240000000000009095</v>
      </c>
    </row>
    <row r="362" spans="1:22">
      <c r="A362" s="0" t="n">
        <v>360</v>
      </c>
      <c r="B362" s="3" t="b">
        <f>OR(L362:U362)</f>
        <v>1</v>
      </c>
      <c r="C362" s="0">
        <f>C361+OR($L362:N362)</f>
        <v>130</v>
      </c>
      <c r="D362" s="4">
        <f>B362+D361</f>
        <v>141</v>
      </c>
      <c r="E362" s="4">
        <f>A362-C362</f>
        <v>230</v>
      </c>
      <c r="F362" s="4"/>
      <c r="G362" s="0">
        <f>D362/A362</f>
        <v>0.391666666666666643</v>
      </c>
      <c r="H362" s="36">
        <f>MAX(H361,G362)</f>
        <v>0.397727272727272698</v>
      </c>
      <c r="I362" s="36">
        <f>MAX(G362,I363)</f>
        <v>0.397368421052631593</v>
      </c>
      <c r="J362" s="0" t="str">
        <f>IF(G362&gt;A$1,G362-0.39,"")</f>
        <v/>
      </c>
      <c r="K362" s="54" t="str">
        <f>IF(I362&gt;I363,I362,"")</f>
        <v/>
      </c>
      <c r="L362" s="0" t="n">
        <v>1</v>
      </c>
      <c r="M362" s="0" t="n">
        <v>1</v>
      </c>
      <c r="N362" s="0" t="n">
        <v>0</v>
      </c>
      <c r="O362" s="0" t="n">
        <v>0</v>
      </c>
      <c r="V362" s="0">
        <f>(A362-C362)-$V$1*A362</f>
        <v>-0.400000000000005684</v>
      </c>
    </row>
    <row r="363" spans="1:22">
      <c r="A363" s="0" t="n">
        <v>361</v>
      </c>
      <c r="B363" s="3" t="b">
        <f>OR(L363:U363)</f>
        <v>1</v>
      </c>
      <c r="C363" s="0">
        <f>C362+OR($L363:N363)</f>
        <v>130</v>
      </c>
      <c r="D363" s="4">
        <f>B363+D362</f>
        <v>142</v>
      </c>
      <c r="E363" s="4">
        <f>A363-C363</f>
        <v>231</v>
      </c>
      <c r="F363" s="4"/>
      <c r="G363" s="0">
        <f>D363/A363</f>
        <v>0.393351800554016648</v>
      </c>
      <c r="H363" s="36">
        <f>MAX(H362,G363)</f>
        <v>0.397727272727272698</v>
      </c>
      <c r="I363" s="36">
        <f>MAX(G363,I364)</f>
        <v>0.397368421052631593</v>
      </c>
      <c r="J363" s="0" t="str">
        <f>IF(G363&gt;A$1,G363-0.39,"")</f>
        <v/>
      </c>
      <c r="K363" s="54" t="str">
        <f>IF(I363&gt;I364,I363,"")</f>
        <v/>
      </c>
      <c r="L363" s="0" t="n">
        <v>0</v>
      </c>
      <c r="M363" s="0" t="n">
        <v>0</v>
      </c>
      <c r="N363" s="0" t="n">
        <v>0</v>
      </c>
      <c r="O363" s="0" t="n">
        <v>0</v>
      </c>
      <c r="S363" s="0" t="n">
        <v>1</v>
      </c>
      <c r="T363" s="0" t="n">
        <v>0</v>
      </c>
      <c r="V363" s="0">
        <f>(A363-C363)-$V$1*A363</f>
        <v>-0.0399999999999920419</v>
      </c>
    </row>
    <row r="364" spans="1:22">
      <c r="A364" s="0" t="n">
        <v>362</v>
      </c>
      <c r="B364" s="3" t="b">
        <f>OR(L364:U364)</f>
        <v>0</v>
      </c>
      <c r="C364" s="0">
        <f>C363+OR($L364:N364)</f>
        <v>130</v>
      </c>
      <c r="D364" s="4">
        <f>B364+D363</f>
        <v>142</v>
      </c>
      <c r="E364" s="4">
        <f>A364-C364</f>
        <v>232</v>
      </c>
      <c r="F364" s="4"/>
      <c r="G364" s="0">
        <f>D364/A364</f>
        <v>0.392265193370165743</v>
      </c>
      <c r="H364" s="36">
        <f>MAX(H363,G364)</f>
        <v>0.397727272727272698</v>
      </c>
      <c r="I364" s="36">
        <f>MAX(G364,I365)</f>
        <v>0.397368421052631593</v>
      </c>
      <c r="J364" s="0" t="str">
        <f>IF(G364&gt;A$1,G364-0.39,"")</f>
        <v/>
      </c>
      <c r="K364" s="54" t="str">
        <f>IF(I364&gt;I365,I364,"")</f>
        <v/>
      </c>
      <c r="L364" s="0" t="n">
        <v>0</v>
      </c>
      <c r="M364" s="0" t="n">
        <v>0</v>
      </c>
      <c r="N364" s="0" t="n">
        <v>0</v>
      </c>
      <c r="O364" s="0" t="n">
        <v>0</v>
      </c>
      <c r="P364" s="0" t="n">
        <v>0</v>
      </c>
      <c r="R364" s="0" t="n">
        <v>0</v>
      </c>
      <c r="S364" s="0" t="n">
        <v>0</v>
      </c>
      <c r="V364" s="0">
        <f>(A364-C364)-$V$1*A364</f>
        <v>0.319999999999993179</v>
      </c>
    </row>
    <row r="365" spans="1:22">
      <c r="A365" s="0" t="n">
        <v>363</v>
      </c>
      <c r="B365" s="3" t="b">
        <f>OR(L365:U365)</f>
        <v>1</v>
      </c>
      <c r="C365" s="0">
        <f>C364+OR($L365:N365)</f>
        <v>130</v>
      </c>
      <c r="D365" s="4">
        <f>B365+D364</f>
        <v>143</v>
      </c>
      <c r="E365" s="4">
        <f>A365-C365</f>
        <v>233</v>
      </c>
      <c r="F365" s="4"/>
      <c r="G365" s="0">
        <f>D365/A365</f>
        <v>0.393939393939393945</v>
      </c>
      <c r="H365" s="36">
        <f>MAX(H364,G365)</f>
        <v>0.397727272727272698</v>
      </c>
      <c r="I365" s="36">
        <f>MAX(G365,I366)</f>
        <v>0.397368421052631593</v>
      </c>
      <c r="J365" s="0" t="str">
        <f>IF(G365&gt;A$1,G365-0.39,"")</f>
        <v/>
      </c>
      <c r="K365" s="54" t="str">
        <f>IF(I365&gt;I366,I365,"")</f>
        <v/>
      </c>
      <c r="L365" s="0" t="n">
        <v>0</v>
      </c>
      <c r="M365" s="0" t="n">
        <v>0</v>
      </c>
      <c r="N365" s="0" t="n">
        <v>0</v>
      </c>
      <c r="O365" s="0" t="n">
        <v>0</v>
      </c>
      <c r="P365" s="0" t="n">
        <v>1</v>
      </c>
      <c r="V365" s="0">
        <f>(A365-C365)-$V$1*A365</f>
        <v>0.680000000000006821</v>
      </c>
    </row>
    <row r="366" spans="1:22">
      <c r="A366" s="0" t="n">
        <v>364</v>
      </c>
      <c r="B366" s="3" t="b">
        <f>OR(L366:U366)</f>
        <v>1</v>
      </c>
      <c r="C366" s="0">
        <f>C365+OR($L366:N366)</f>
        <v>131</v>
      </c>
      <c r="D366" s="4">
        <f>B366+D365</f>
        <v>144</v>
      </c>
      <c r="E366" s="4">
        <f>A366-C366</f>
        <v>233</v>
      </c>
      <c r="F366" s="4"/>
      <c r="G366" s="0">
        <f>D366/A366</f>
        <v>0.395604395604395584</v>
      </c>
      <c r="H366" s="36">
        <f>MAX(H365,G366)</f>
        <v>0.397727272727272698</v>
      </c>
      <c r="I366" s="36">
        <f>MAX(G366,I367)</f>
        <v>0.397368421052631593</v>
      </c>
      <c r="J366" s="0" t="str">
        <f>IF(G366&gt;A$1,G366-0.39,"")</f>
        <v/>
      </c>
      <c r="K366" s="54" t="str">
        <f>IF(I366&gt;I367,I366,"")</f>
        <v/>
      </c>
      <c r="L366" s="0" t="n">
        <v>1</v>
      </c>
      <c r="M366" s="0" t="n">
        <v>0</v>
      </c>
      <c r="N366" s="0" t="n">
        <v>0</v>
      </c>
      <c r="O366" s="0" t="n">
        <v>0</v>
      </c>
      <c r="P366" s="0" t="n">
        <v>0</v>
      </c>
      <c r="V366" s="0">
        <f>(A366-C366)-$V$1*A366</f>
        <v>0.0399999999999920419</v>
      </c>
    </row>
    <row r="367" spans="1:22">
      <c r="A367" s="0" t="n">
        <v>365</v>
      </c>
      <c r="B367" s="3" t="b">
        <f>OR(L367:U367)</f>
        <v>0</v>
      </c>
      <c r="C367" s="0">
        <f>C366+OR($L367:N367)</f>
        <v>131</v>
      </c>
      <c r="D367" s="4">
        <f>B367+D366</f>
        <v>144</v>
      </c>
      <c r="E367" s="4">
        <f>A367-C367</f>
        <v>234</v>
      </c>
      <c r="F367" s="4"/>
      <c r="G367" s="0">
        <f>D367/A367</f>
        <v>0.394520547945205458</v>
      </c>
      <c r="H367" s="36">
        <f>MAX(H366,G367)</f>
        <v>0.397727272727272698</v>
      </c>
      <c r="I367" s="36">
        <f>MAX(G367,I368)</f>
        <v>0.397368421052631593</v>
      </c>
      <c r="J367" s="0" t="str">
        <f>IF(G367&gt;A$1,G367-0.39,"")</f>
        <v/>
      </c>
      <c r="K367" s="54" t="str">
        <f>IF(I367&gt;I368,I367,"")</f>
        <v/>
      </c>
      <c r="L367" s="0" t="n">
        <v>0</v>
      </c>
      <c r="M367" s="0" t="n">
        <v>0</v>
      </c>
      <c r="N367" s="0" t="n">
        <v>0</v>
      </c>
      <c r="O367" s="0" t="n">
        <v>0</v>
      </c>
      <c r="V367" s="0">
        <f>(A367-C367)-$V$1*A367</f>
        <v>0.400000000000005684</v>
      </c>
    </row>
    <row r="368" spans="1:22">
      <c r="A368" s="0" t="n">
        <v>366</v>
      </c>
      <c r="B368" s="3" t="b">
        <f>OR(L368:U368)</f>
        <v>0</v>
      </c>
      <c r="C368" s="0">
        <f>C367+OR($L368:N368)</f>
        <v>131</v>
      </c>
      <c r="D368" s="4">
        <f>B368+D367</f>
        <v>144</v>
      </c>
      <c r="E368" s="4">
        <f>A368-C368</f>
        <v>235</v>
      </c>
      <c r="F368" s="4"/>
      <c r="G368" s="0">
        <f>D368/A368</f>
        <v>0.393442622950819665</v>
      </c>
      <c r="H368" s="36">
        <f>MAX(H367,G368)</f>
        <v>0.397727272727272698</v>
      </c>
      <c r="I368" s="36">
        <f>MAX(G368,I369)</f>
        <v>0.397368421052631593</v>
      </c>
      <c r="J368" s="0" t="str">
        <f>IF(G368&gt;A$1,G368-0.39,"")</f>
        <v/>
      </c>
      <c r="K368" s="54" t="str">
        <f>IF(I368&gt;I369,I368,"")</f>
        <v/>
      </c>
      <c r="L368" s="0" t="n">
        <v>0</v>
      </c>
      <c r="M368" s="0" t="n">
        <v>0</v>
      </c>
      <c r="N368" s="0" t="n">
        <v>0</v>
      </c>
      <c r="O368" s="0" t="n">
        <v>0</v>
      </c>
      <c r="V368" s="0">
        <f>(A368-C368)-$V$1*A368</f>
        <v>0.759999999999990905</v>
      </c>
    </row>
    <row r="369" spans="1:22">
      <c r="A369" s="0" t="n">
        <v>367</v>
      </c>
      <c r="B369" s="3" t="b">
        <f>OR(L369:U369)</f>
        <v>0</v>
      </c>
      <c r="C369" s="0">
        <f>C368+OR($L369:N369)</f>
        <v>131</v>
      </c>
      <c r="D369" s="4">
        <f>B369+D368</f>
        <v>144</v>
      </c>
      <c r="E369" s="4">
        <f>A369-C369</f>
        <v>236</v>
      </c>
      <c r="F369" s="4"/>
      <c r="G369" s="0">
        <f>D369/A369</f>
        <v>0.392370572207084489</v>
      </c>
      <c r="H369" s="36">
        <f>MAX(H368,G369)</f>
        <v>0.397727272727272698</v>
      </c>
      <c r="I369" s="36">
        <f>MAX(G369,I370)</f>
        <v>0.397368421052631593</v>
      </c>
      <c r="J369" s="0" t="str">
        <f>IF(G369&gt;A$1,G369-0.39,"")</f>
        <v/>
      </c>
      <c r="K369" s="54" t="str">
        <f>IF(I369&gt;I370,I369,"")</f>
        <v/>
      </c>
      <c r="L369" s="0" t="n">
        <v>0</v>
      </c>
      <c r="M369" s="0" t="n">
        <v>0</v>
      </c>
      <c r="N369" s="0" t="n">
        <v>0</v>
      </c>
      <c r="O369" s="0" t="n">
        <v>0</v>
      </c>
      <c r="V369" s="0">
        <f>(A369-C369)-$V$1*A369</f>
        <v>1.12000000000000455</v>
      </c>
    </row>
    <row r="370" spans="1:22">
      <c r="A370" s="0" t="n">
        <v>368</v>
      </c>
      <c r="B370" s="3" t="b">
        <f>OR(L370:U370)</f>
        <v>1</v>
      </c>
      <c r="C370" s="0">
        <f>C369+OR($L370:N370)</f>
        <v>132</v>
      </c>
      <c r="D370" s="4">
        <f>B370+D369</f>
        <v>145</v>
      </c>
      <c r="E370" s="4">
        <f>A370-C370</f>
        <v>236</v>
      </c>
      <c r="F370" s="4"/>
      <c r="G370" s="0">
        <f>D370/A370</f>
        <v>0.394021739130434767</v>
      </c>
      <c r="H370" s="36">
        <f>MAX(H369,G370)</f>
        <v>0.397727272727272698</v>
      </c>
      <c r="I370" s="36">
        <f>MAX(G370,I371)</f>
        <v>0.397368421052631593</v>
      </c>
      <c r="J370" s="0" t="str">
        <f>IF(G370&gt;A$1,G370-0.39,"")</f>
        <v/>
      </c>
      <c r="K370" s="54" t="str">
        <f>IF(I370&gt;I371,I370,"")</f>
        <v/>
      </c>
      <c r="L370" s="0" t="n">
        <v>1</v>
      </c>
      <c r="M370" s="0" t="n">
        <v>0</v>
      </c>
      <c r="N370" s="0" t="n">
        <v>0</v>
      </c>
      <c r="O370" s="0" t="n">
        <v>0</v>
      </c>
      <c r="V370" s="0">
        <f>(A370-C370)-$V$1*A370</f>
        <v>0.479999999999989768</v>
      </c>
    </row>
    <row r="371" spans="1:22">
      <c r="A371" s="0" t="n">
        <v>369</v>
      </c>
      <c r="B371" s="3" t="b">
        <f>OR(L371:U371)</f>
        <v>1</v>
      </c>
      <c r="C371" s="0">
        <f>C370+OR($L371:N371)</f>
        <v>133</v>
      </c>
      <c r="D371" s="4">
        <f>B371+D370</f>
        <v>146</v>
      </c>
      <c r="E371" s="4">
        <f>A371-C371</f>
        <v>236</v>
      </c>
      <c r="F371" s="4"/>
      <c r="G371" s="0">
        <f>D371/A371</f>
        <v>0.395663956639566372</v>
      </c>
      <c r="H371" s="36">
        <f>MAX(H370,G371)</f>
        <v>0.397727272727272698</v>
      </c>
      <c r="I371" s="36">
        <f>MAX(G371,I372)</f>
        <v>0.397368421052631593</v>
      </c>
      <c r="J371" s="0" t="str">
        <f>IF(G371&gt;A$1,G371-0.39,"")</f>
        <v/>
      </c>
      <c r="K371" s="54" t="str">
        <f>IF(I371&gt;I372,I371,"")</f>
        <v/>
      </c>
      <c r="L371" s="0" t="n">
        <v>0</v>
      </c>
      <c r="M371" s="0" t="n">
        <v>1</v>
      </c>
      <c r="N371" s="0" t="n">
        <v>0</v>
      </c>
      <c r="O371" s="0" t="n">
        <v>0</v>
      </c>
      <c r="V371" s="0">
        <f>(A371-C371)-$V$1*A371</f>
        <v>-0.159999999999996589</v>
      </c>
    </row>
    <row r="372" spans="1:22">
      <c r="A372" s="0" t="n">
        <v>370</v>
      </c>
      <c r="B372" s="3" t="b">
        <f>OR(L372:U372)</f>
        <v>0</v>
      </c>
      <c r="C372" s="0">
        <f>C371+OR($L372:N372)</f>
        <v>133</v>
      </c>
      <c r="D372" s="4">
        <f>B372+D371</f>
        <v>146</v>
      </c>
      <c r="E372" s="4">
        <f>A372-C372</f>
        <v>237</v>
      </c>
      <c r="F372" s="4"/>
      <c r="G372" s="0">
        <f>D372/A372</f>
        <v>0.394594594594594597</v>
      </c>
      <c r="H372" s="36">
        <f>MAX(H371,G372)</f>
        <v>0.397727272727272698</v>
      </c>
      <c r="I372" s="36">
        <f>MAX(G372,I373)</f>
        <v>0.397368421052631593</v>
      </c>
      <c r="J372" s="0" t="str">
        <f>IF(G372&gt;A$1,G372-0.39,"")</f>
        <v/>
      </c>
      <c r="K372" s="54" t="str">
        <f>IF(I372&gt;I373,I372,"")</f>
        <v/>
      </c>
      <c r="L372" s="0" t="n">
        <v>0</v>
      </c>
      <c r="M372" s="0" t="n">
        <v>0</v>
      </c>
      <c r="N372" s="0" t="n">
        <v>0</v>
      </c>
      <c r="O372" s="0" t="n">
        <v>0</v>
      </c>
      <c r="V372" s="0">
        <f>(A372-C372)-$V$1*A372</f>
        <v>0.199999999999988631</v>
      </c>
    </row>
    <row r="373" spans="1:22">
      <c r="A373" s="0" t="n">
        <v>371</v>
      </c>
      <c r="B373" s="3" t="b">
        <f>OR(L373:U373)</f>
        <v>0</v>
      </c>
      <c r="C373" s="0">
        <f>C372+OR($L373:N373)</f>
        <v>133</v>
      </c>
      <c r="D373" s="4">
        <f>B373+D372</f>
        <v>146</v>
      </c>
      <c r="E373" s="4">
        <f>A373-C373</f>
        <v>238</v>
      </c>
      <c r="F373" s="4"/>
      <c r="G373" s="0">
        <f>D373/A373</f>
        <v>0.393530997304582186</v>
      </c>
      <c r="H373" s="36">
        <f>MAX(H372,G373)</f>
        <v>0.397727272727272698</v>
      </c>
      <c r="I373" s="36">
        <f>MAX(G373,I374)</f>
        <v>0.397368421052631593</v>
      </c>
      <c r="J373" s="0" t="str">
        <f>IF(G373&gt;A$1,G373-0.39,"")</f>
        <v/>
      </c>
      <c r="K373" s="54" t="str">
        <f>IF(I373&gt;I374,I373,"")</f>
        <v/>
      </c>
      <c r="L373" s="0" t="n">
        <v>0</v>
      </c>
      <c r="M373" s="0" t="n">
        <v>0</v>
      </c>
      <c r="N373" s="0" t="n">
        <v>0</v>
      </c>
      <c r="O373" s="0" t="n">
        <v>0</v>
      </c>
      <c r="V373" s="0">
        <f>(A373-C373)-$V$1*A373</f>
        <v>0.560000000000002274</v>
      </c>
    </row>
    <row r="374" spans="1:22">
      <c r="A374" s="0" t="n">
        <v>372</v>
      </c>
      <c r="B374" s="3" t="b">
        <f>OR(L374:U374)</f>
        <v>1</v>
      </c>
      <c r="C374" s="0">
        <f>C373+OR($L374:N374)</f>
        <v>134</v>
      </c>
      <c r="D374" s="4">
        <f>B374+D373</f>
        <v>147</v>
      </c>
      <c r="E374" s="4">
        <f>A374-C374</f>
        <v>238</v>
      </c>
      <c r="F374" s="4"/>
      <c r="G374" s="0">
        <f>D374/A374</f>
        <v>0.395161290322580605</v>
      </c>
      <c r="H374" s="36">
        <f>MAX(H373,G374)</f>
        <v>0.397727272727272698</v>
      </c>
      <c r="I374" s="36">
        <f>MAX(G374,I375)</f>
        <v>0.397368421052631593</v>
      </c>
      <c r="J374" s="0" t="str">
        <f>IF(G374&gt;A$1,G374-0.39,"")</f>
        <v/>
      </c>
      <c r="K374" s="54" t="str">
        <f>IF(I374&gt;I375,I374,"")</f>
        <v/>
      </c>
      <c r="L374" s="0" t="n">
        <v>1</v>
      </c>
      <c r="M374" s="0" t="n">
        <v>0</v>
      </c>
      <c r="N374" s="0" t="n">
        <v>0</v>
      </c>
      <c r="O374" s="0" t="n">
        <v>0</v>
      </c>
      <c r="V374" s="0">
        <f>(A374-C374)-$V$1*A374</f>
        <v>-0.0800000000000125056</v>
      </c>
    </row>
    <row r="375" spans="1:22">
      <c r="A375" s="0" t="n">
        <v>373</v>
      </c>
      <c r="B375" s="3" t="b">
        <f>OR(L375:U375)</f>
        <v>0</v>
      </c>
      <c r="C375" s="0">
        <f>C374+OR($L375:N375)</f>
        <v>134</v>
      </c>
      <c r="D375" s="4">
        <f>B375+D374</f>
        <v>147</v>
      </c>
      <c r="E375" s="4">
        <f>A375-C375</f>
        <v>239</v>
      </c>
      <c r="F375" s="4"/>
      <c r="G375" s="0">
        <f>D375/A375</f>
        <v>0.394101876675603222</v>
      </c>
      <c r="H375" s="36">
        <f>MAX(H374,G375)</f>
        <v>0.397727272727272698</v>
      </c>
      <c r="I375" s="36">
        <f>MAX(G375,I376)</f>
        <v>0.397368421052631593</v>
      </c>
      <c r="J375" s="0" t="str">
        <f>IF(G375&gt;A$1,G375-0.39,"")</f>
        <v/>
      </c>
      <c r="K375" s="54" t="str">
        <f>IF(I375&gt;I376,I375,"")</f>
        <v/>
      </c>
      <c r="L375" s="0" t="n">
        <v>0</v>
      </c>
      <c r="M375" s="0" t="n">
        <v>0</v>
      </c>
      <c r="N375" s="0" t="n">
        <v>0</v>
      </c>
      <c r="O375" s="0" t="n">
        <v>0</v>
      </c>
      <c r="V375" s="0">
        <f>(A375-C375)-$V$1*A375</f>
        <v>0.280000000000001137</v>
      </c>
    </row>
    <row r="376" spans="1:22">
      <c r="A376" s="0" t="n">
        <v>374</v>
      </c>
      <c r="B376" s="3" t="b">
        <f>OR(L376:U376)</f>
        <v>0</v>
      </c>
      <c r="C376" s="0">
        <f>C375+OR($L376:N376)</f>
        <v>134</v>
      </c>
      <c r="D376" s="4">
        <f>B376+D375</f>
        <v>147</v>
      </c>
      <c r="E376" s="4">
        <f>A376-C376</f>
        <v>240</v>
      </c>
      <c r="F376" s="4"/>
      <c r="G376" s="0">
        <f>D376/A376</f>
        <v>0.393048128342246006</v>
      </c>
      <c r="H376" s="36">
        <f>MAX(H375,G376)</f>
        <v>0.397727272727272698</v>
      </c>
      <c r="I376" s="36">
        <f>MAX(G376,I377)</f>
        <v>0.397368421052631593</v>
      </c>
      <c r="J376" s="0" t="str">
        <f>IF(G376&gt;A$1,G376-0.39,"")</f>
        <v/>
      </c>
      <c r="K376" s="54" t="str">
        <f>IF(I376&gt;I377,I376,"")</f>
        <v/>
      </c>
      <c r="L376" s="0" t="n">
        <v>0</v>
      </c>
      <c r="M376" s="0" t="n">
        <v>0</v>
      </c>
      <c r="N376" s="0" t="n">
        <v>0</v>
      </c>
      <c r="O376" s="0" t="n">
        <v>0</v>
      </c>
      <c r="V376" s="0">
        <f>(A376-C376)-$V$1*A376</f>
        <v>0.639999999999986358</v>
      </c>
    </row>
    <row r="377" spans="1:22">
      <c r="A377" s="0" t="n">
        <v>375</v>
      </c>
      <c r="B377" s="3" t="b">
        <f>OR(L377:U377)</f>
        <v>1</v>
      </c>
      <c r="C377" s="0">
        <f>C376+OR($L377:N377)</f>
        <v>135</v>
      </c>
      <c r="D377" s="4">
        <f>B377+D376</f>
        <v>148</v>
      </c>
      <c r="E377" s="4">
        <f>A377-C377</f>
        <v>240</v>
      </c>
      <c r="F377" s="4"/>
      <c r="G377" s="0">
        <f>D377/A377</f>
        <v>0.394666666666666686</v>
      </c>
      <c r="H377" s="36">
        <f>MAX(H376,G377)</f>
        <v>0.397727272727272698</v>
      </c>
      <c r="I377" s="36">
        <f>MAX(G377,I378)</f>
        <v>0.397368421052631593</v>
      </c>
      <c r="J377" s="0" t="str">
        <f>IF(G377&gt;A$1,G377-0.39,"")</f>
        <v/>
      </c>
      <c r="K377" s="54" t="str">
        <f>IF(I377&gt;I378,I377,"")</f>
        <v/>
      </c>
      <c r="L377" s="0" t="n">
        <v>0</v>
      </c>
      <c r="M377" s="0" t="n">
        <v>0</v>
      </c>
      <c r="N377" s="0" t="n">
        <v>1</v>
      </c>
      <c r="O377" s="0" t="n">
        <v>0</v>
      </c>
      <c r="Q377" s="0" t="n">
        <v>0</v>
      </c>
      <c r="V377" s="0">
        <f>(A377-C377)-$V$1*A377</f>
        <v>0</v>
      </c>
    </row>
    <row r="378" spans="1:22">
      <c r="A378" s="0" t="n">
        <v>376</v>
      </c>
      <c r="B378" s="3" t="b">
        <f>OR(L378:U378)</f>
        <v>1</v>
      </c>
      <c r="C378" s="0">
        <f>C377+OR($L378:N378)</f>
        <v>136</v>
      </c>
      <c r="D378" s="4">
        <f>B378+D377</f>
        <v>149</v>
      </c>
      <c r="E378" s="4">
        <f>A378-C378</f>
        <v>240</v>
      </c>
      <c r="F378" s="4"/>
      <c r="G378" s="0">
        <f>D378/A378</f>
        <v>0.396276595744680815</v>
      </c>
      <c r="H378" s="36">
        <f>MAX(H377,G378)</f>
        <v>0.397727272727272698</v>
      </c>
      <c r="I378" s="36">
        <f>MAX(G378,I379)</f>
        <v>0.397368421052631593</v>
      </c>
      <c r="J378" s="0" t="str">
        <f>IF(G378&gt;A$1,G378-0.39,"")</f>
        <v/>
      </c>
      <c r="K378" s="54" t="str">
        <f>IF(I378&gt;I379,I378,"")</f>
        <v/>
      </c>
      <c r="L378" s="0" t="n">
        <v>1</v>
      </c>
      <c r="M378" s="0" t="n">
        <v>0</v>
      </c>
      <c r="N378" s="0" t="n">
        <v>0</v>
      </c>
      <c r="O378" s="0" t="n">
        <v>0</v>
      </c>
      <c r="V378" s="0">
        <f>(A378-C378)-$V$1*A378</f>
        <v>-0.639999999999986358</v>
      </c>
    </row>
    <row r="379" spans="1:22">
      <c r="A379" s="0" t="n">
        <v>377</v>
      </c>
      <c r="B379" s="3" t="b">
        <f>OR(L379:U379)</f>
        <v>0</v>
      </c>
      <c r="C379" s="0">
        <f>C378+OR($L379:N379)</f>
        <v>136</v>
      </c>
      <c r="D379" s="4">
        <f>B379+D378</f>
        <v>149</v>
      </c>
      <c r="E379" s="4">
        <f>A379-C379</f>
        <v>241</v>
      </c>
      <c r="F379" s="4"/>
      <c r="G379" s="0">
        <f>D379/A379</f>
        <v>0.395225464190981413</v>
      </c>
      <c r="H379" s="36">
        <f>MAX(H378,G379)</f>
        <v>0.397727272727272698</v>
      </c>
      <c r="I379" s="36">
        <f>MAX(G379,I380)</f>
        <v>0.397368421052631593</v>
      </c>
      <c r="J379" s="0" t="str">
        <f>IF(G379&gt;A$1,G379-0.39,"")</f>
        <v/>
      </c>
      <c r="K379" s="54" t="str">
        <f>IF(I379&gt;I380,I379,"")</f>
        <v/>
      </c>
      <c r="L379" s="0" t="n">
        <v>0</v>
      </c>
      <c r="M379" s="0" t="n">
        <v>0</v>
      </c>
      <c r="N379" s="0" t="n">
        <v>0</v>
      </c>
      <c r="O379" s="0" t="n">
        <v>0</v>
      </c>
      <c r="V379" s="0">
        <f>(A379-C379)-$V$1*A379</f>
        <v>-0.280000000000001137</v>
      </c>
    </row>
    <row r="380" spans="1:22">
      <c r="A380" s="0" t="n">
        <v>378</v>
      </c>
      <c r="B380" s="3" t="b">
        <f>OR(L380:U380)</f>
        <v>1</v>
      </c>
      <c r="C380" s="0">
        <f>C379+OR($L380:N380)</f>
        <v>137</v>
      </c>
      <c r="D380" s="4">
        <f>B380+D379</f>
        <v>150</v>
      </c>
      <c r="E380" s="4">
        <f>A380-C380</f>
        <v>241</v>
      </c>
      <c r="F380" s="4"/>
      <c r="G380" s="0">
        <f>D380/A380</f>
        <v>0.396825396825396801</v>
      </c>
      <c r="H380" s="36">
        <f>MAX(H379,G380)</f>
        <v>0.397727272727272698</v>
      </c>
      <c r="I380" s="36">
        <f>MAX(G380,I381)</f>
        <v>0.397368421052631593</v>
      </c>
      <c r="J380" s="0" t="str">
        <f>IF(G380&gt;A$1,G380-0.39,"")</f>
        <v/>
      </c>
      <c r="K380" s="54" t="str">
        <f>IF(I380&gt;I381,I380,"")</f>
        <v/>
      </c>
      <c r="L380" s="0" t="n">
        <v>0</v>
      </c>
      <c r="M380" s="0" t="n">
        <v>1</v>
      </c>
      <c r="N380" s="0" t="n">
        <v>0</v>
      </c>
      <c r="O380" s="0" t="n">
        <v>0</v>
      </c>
      <c r="V380" s="0">
        <f>(A380-C380)-$V$1*A380</f>
        <v>-0.919999999999987494</v>
      </c>
    </row>
    <row r="381" spans="1:22">
      <c r="A381" s="0" t="n">
        <v>379</v>
      </c>
      <c r="B381" s="3" t="b">
        <f>OR(L381:U381)</f>
        <v>0</v>
      </c>
      <c r="C381" s="0">
        <f>C380+OR($L381:N381)</f>
        <v>137</v>
      </c>
      <c r="D381" s="4">
        <f>B381+D380</f>
        <v>150</v>
      </c>
      <c r="E381" s="4">
        <f>A381-C381</f>
        <v>242</v>
      </c>
      <c r="F381" s="4"/>
      <c r="G381" s="0">
        <f>D381/A381</f>
        <v>0.395778364116094963</v>
      </c>
      <c r="H381" s="36">
        <f>MAX(H380,G381)</f>
        <v>0.397727272727272698</v>
      </c>
      <c r="I381" s="36">
        <f>MAX(G381,I382)</f>
        <v>0.397368421052631593</v>
      </c>
      <c r="J381" s="0" t="str">
        <f>IF(G381&gt;A$1,G381-0.39,"")</f>
        <v/>
      </c>
      <c r="K381" s="54" t="str">
        <f>IF(I381&gt;I382,I381,"")</f>
        <v/>
      </c>
      <c r="L381" s="0" t="n">
        <v>0</v>
      </c>
      <c r="M381" s="0" t="n">
        <v>0</v>
      </c>
      <c r="N381" s="0" t="n">
        <v>0</v>
      </c>
      <c r="O381" s="0" t="n">
        <v>0</v>
      </c>
      <c r="T381" s="0" t="n">
        <v>0</v>
      </c>
      <c r="V381" s="0">
        <f>(A381-C381)-$V$1*A381</f>
        <v>-0.560000000000002274</v>
      </c>
    </row>
    <row r="382" spans="1:22">
      <c r="A382" s="0" t="n">
        <v>380</v>
      </c>
      <c r="B382" s="3" t="b">
        <f>OR(L382:U382)</f>
        <v>1</v>
      </c>
      <c r="C382" s="0">
        <f>C381+OR($L382:N382)</f>
        <v>138</v>
      </c>
      <c r="D382" s="4">
        <f>B382+D381</f>
        <v>151</v>
      </c>
      <c r="E382" s="4">
        <f>A382-C382</f>
        <v>242</v>
      </c>
      <c r="F382" s="4"/>
      <c r="G382" s="0">
        <f>D382/A382</f>
        <v>0.397368421052631593</v>
      </c>
      <c r="H382" s="36">
        <f>MAX(H381,G382)</f>
        <v>0.397727272727272698</v>
      </c>
      <c r="I382" s="36">
        <f>MAX(G382,I383)</f>
        <v>0.397368421052631593</v>
      </c>
      <c r="J382" s="0" t="str">
        <f>IF(G382&gt;A$1,G382-0.39,"")</f>
        <v/>
      </c>
      <c r="K382" s="70">
        <f>IF(I382&gt;I383,I382,"")</f>
        <v>0.397368421052631593</v>
      </c>
      <c r="L382" s="0" t="n">
        <v>1</v>
      </c>
      <c r="M382" s="0" t="n">
        <v>0</v>
      </c>
      <c r="N382" s="0" t="n">
        <v>0</v>
      </c>
      <c r="O382" s="0" t="n">
        <v>0</v>
      </c>
      <c r="R382" s="0" t="n">
        <v>0</v>
      </c>
      <c r="S382" s="0" t="n">
        <v>0</v>
      </c>
      <c r="V382" s="0">
        <f>(A382-C382)-$V$1*A382</f>
        <v>-1.19999999999998863</v>
      </c>
    </row>
    <row r="383" spans="1:22">
      <c r="A383" s="0" t="n">
        <v>381</v>
      </c>
      <c r="B383" s="3" t="b">
        <f>OR(L383:U383)</f>
        <v>0</v>
      </c>
      <c r="C383" s="0">
        <f>C382+OR($L383:N383)</f>
        <v>138</v>
      </c>
      <c r="D383" s="4">
        <f>B383+D382</f>
        <v>151</v>
      </c>
      <c r="E383" s="4">
        <f>A383-C383</f>
        <v>243</v>
      </c>
      <c r="F383" s="4"/>
      <c r="G383" s="0">
        <f>D383/A383</f>
        <v>0.396325459317585285</v>
      </c>
      <c r="H383" s="36">
        <f>MAX(H382,G383)</f>
        <v>0.397727272727272698</v>
      </c>
      <c r="I383" s="36">
        <f>MAX(G383,I384)</f>
        <v>0.396907216494845336</v>
      </c>
      <c r="J383" s="0" t="str">
        <f>IF(G383&gt;A$1,G383-0.39,"")</f>
        <v/>
      </c>
      <c r="K383" s="54" t="str">
        <f>IF(I383&gt;I384,I383,"")</f>
        <v/>
      </c>
      <c r="L383" s="0" t="n">
        <v>0</v>
      </c>
      <c r="M383" s="0" t="n">
        <v>0</v>
      </c>
      <c r="N383" s="0" t="n">
        <v>0</v>
      </c>
      <c r="O383" s="0" t="n">
        <v>0</v>
      </c>
      <c r="V383" s="0">
        <f>(A383-C383)-$V$1*A383</f>
        <v>-0.840000000000003411</v>
      </c>
    </row>
    <row r="384" spans="1:22">
      <c r="A384" s="0" t="n">
        <v>382</v>
      </c>
      <c r="B384" s="3" t="b">
        <f>OR(L384:U384)</f>
        <v>0</v>
      </c>
      <c r="C384" s="0">
        <f>C383+OR($L384:N384)</f>
        <v>138</v>
      </c>
      <c r="D384" s="4">
        <f>B384+D383</f>
        <v>151</v>
      </c>
      <c r="E384" s="4">
        <f>A384-C384</f>
        <v>244</v>
      </c>
      <c r="F384" s="4"/>
      <c r="G384" s="0">
        <f>D384/A384</f>
        <v>0.395287958115183269</v>
      </c>
      <c r="H384" s="36">
        <f>MAX(H383,G384)</f>
        <v>0.397727272727272698</v>
      </c>
      <c r="I384" s="36">
        <f>MAX(G384,I385)</f>
        <v>0.396907216494845336</v>
      </c>
      <c r="J384" s="0" t="str">
        <f>IF(G384&gt;A$1,G384-0.39,"")</f>
        <v/>
      </c>
      <c r="K384" s="54" t="str">
        <f>IF(I384&gt;I385,I384,"")</f>
        <v/>
      </c>
      <c r="L384" s="0" t="n">
        <v>0</v>
      </c>
      <c r="M384" s="0" t="n">
        <v>0</v>
      </c>
      <c r="N384" s="0" t="n">
        <v>0</v>
      </c>
      <c r="O384" s="0" t="n">
        <v>0</v>
      </c>
      <c r="P384" s="0" t="n">
        <v>0</v>
      </c>
      <c r="V384" s="0">
        <f>(A384-C384)-$V$1*A384</f>
        <v>-0.479999999999989768</v>
      </c>
    </row>
    <row r="385" spans="1:22">
      <c r="A385" s="0" t="n">
        <v>383</v>
      </c>
      <c r="B385" s="3" t="b">
        <f>OR(L385:U385)</f>
        <v>0</v>
      </c>
      <c r="C385" s="0">
        <f>C384+OR($L385:N385)</f>
        <v>138</v>
      </c>
      <c r="D385" s="4">
        <f>B385+D384</f>
        <v>151</v>
      </c>
      <c r="E385" s="4">
        <f>A385-C385</f>
        <v>245</v>
      </c>
      <c r="F385" s="4"/>
      <c r="G385" s="0">
        <f>D385/A385</f>
        <v>0.394255874673629272</v>
      </c>
      <c r="H385" s="36">
        <f>MAX(H384,G385)</f>
        <v>0.397727272727272698</v>
      </c>
      <c r="I385" s="36">
        <f>MAX(G385,I386)</f>
        <v>0.396907216494845336</v>
      </c>
      <c r="J385" s="0" t="str">
        <f>IF(G385&gt;A$1,G385-0.39,"")</f>
        <v/>
      </c>
      <c r="K385" s="54" t="str">
        <f>IF(I385&gt;I386,I385,"")</f>
        <v/>
      </c>
      <c r="L385" s="0" t="n">
        <v>0</v>
      </c>
      <c r="M385" s="0" t="n">
        <v>0</v>
      </c>
      <c r="N385" s="0" t="n">
        <v>0</v>
      </c>
      <c r="O385" s="0" t="n">
        <v>0</v>
      </c>
      <c r="V385" s="0">
        <f>(A385-C385)-$V$1*A385</f>
        <v>-0.120000000000004547</v>
      </c>
    </row>
    <row r="386" spans="1:22">
      <c r="A386" s="0" t="n">
        <v>384</v>
      </c>
      <c r="B386" s="3" t="b">
        <f>OR(L386:U386)</f>
        <v>1</v>
      </c>
      <c r="C386" s="0">
        <f>C385+OR($L386:N386)</f>
        <v>139</v>
      </c>
      <c r="D386" s="4">
        <f>B386+D385</f>
        <v>152</v>
      </c>
      <c r="E386" s="4">
        <f>A386-C386</f>
        <v>245</v>
      </c>
      <c r="F386" s="4"/>
      <c r="G386" s="0">
        <f>D386/A386</f>
        <v>0.395833333333333304</v>
      </c>
      <c r="H386" s="36">
        <f>MAX(H385,G386)</f>
        <v>0.397727272727272698</v>
      </c>
      <c r="I386" s="36">
        <f>MAX(G386,I387)</f>
        <v>0.396907216494845336</v>
      </c>
      <c r="J386" s="0" t="str">
        <f>IF(G386&gt;A$1,G386-0.39,"")</f>
        <v/>
      </c>
      <c r="K386" s="54" t="str">
        <f>IF(I386&gt;I387,I386,"")</f>
        <v/>
      </c>
      <c r="L386" s="0" t="n">
        <v>1</v>
      </c>
      <c r="M386" s="0" t="n">
        <v>0</v>
      </c>
      <c r="N386" s="0" t="n">
        <v>0</v>
      </c>
      <c r="O386" s="0" t="n">
        <v>0</v>
      </c>
      <c r="V386" s="0">
        <f>(A386-C386)-$V$1*A386</f>
        <v>-0.759999999999990905</v>
      </c>
    </row>
    <row r="387" spans="1:22">
      <c r="A387" s="0" t="n">
        <v>385</v>
      </c>
      <c r="B387" s="3" t="b">
        <f>OR(L387:U387)</f>
        <v>0</v>
      </c>
      <c r="C387" s="0">
        <f>C386+OR($L387:N387)</f>
        <v>139</v>
      </c>
      <c r="D387" s="4">
        <f>B387+D386</f>
        <v>152</v>
      </c>
      <c r="E387" s="4">
        <f>A387-C387</f>
        <v>246</v>
      </c>
      <c r="F387" s="4"/>
      <c r="G387" s="0">
        <f>D387/A387</f>
        <v>0.394805194805194848</v>
      </c>
      <c r="H387" s="36">
        <f>MAX(H386,G387)</f>
        <v>0.397727272727272698</v>
      </c>
      <c r="I387" s="36">
        <f>MAX(G387,I388)</f>
        <v>0.396907216494845336</v>
      </c>
      <c r="J387" s="0" t="str">
        <f>IF(G387&gt;A$1,G387-0.39,"")</f>
        <v/>
      </c>
      <c r="K387" s="54" t="str">
        <f>IF(I387&gt;I388,I387,"")</f>
        <v/>
      </c>
      <c r="L387" s="0" t="n">
        <v>0</v>
      </c>
      <c r="M387" s="0" t="n">
        <v>0</v>
      </c>
      <c r="N387" s="0" t="n">
        <v>0</v>
      </c>
      <c r="O387" s="0" t="n">
        <v>0</v>
      </c>
      <c r="V387" s="0">
        <f>(A387-C387)-$V$1*A387</f>
        <v>-0.400000000000005684</v>
      </c>
    </row>
    <row r="388" spans="1:22">
      <c r="A388" s="0" t="n">
        <v>386</v>
      </c>
      <c r="B388" s="3" t="b">
        <f>OR(L388:U388)</f>
        <v>0</v>
      </c>
      <c r="C388" s="0">
        <f>C387+OR($L388:N388)</f>
        <v>139</v>
      </c>
      <c r="D388" s="4">
        <f>B388+D387</f>
        <v>152</v>
      </c>
      <c r="E388" s="4">
        <f>A388-C388</f>
        <v>247</v>
      </c>
      <c r="F388" s="4"/>
      <c r="G388" s="0">
        <f>D388/A388</f>
        <v>0.393782383419689133</v>
      </c>
      <c r="H388" s="36">
        <f>MAX(H387,G388)</f>
        <v>0.397727272727272698</v>
      </c>
      <c r="I388" s="36">
        <f>MAX(G388,I389)</f>
        <v>0.396907216494845336</v>
      </c>
      <c r="J388" s="0" t="str">
        <f>IF(G388&gt;A$1,G388-0.39,"")</f>
        <v/>
      </c>
      <c r="K388" s="54" t="str">
        <f>IF(I388&gt;I389,I388,"")</f>
        <v/>
      </c>
      <c r="L388" s="0" t="n">
        <v>0</v>
      </c>
      <c r="M388" s="0" t="n">
        <v>0</v>
      </c>
      <c r="N388" s="0" t="n">
        <v>0</v>
      </c>
      <c r="O388" s="0" t="n">
        <v>0</v>
      </c>
      <c r="V388" s="0">
        <f>(A388-C388)-$V$1*A388</f>
        <v>-0.0399999999999920419</v>
      </c>
    </row>
    <row r="389" spans="1:22">
      <c r="A389" s="0" t="n">
        <v>387</v>
      </c>
      <c r="B389" s="3" t="b">
        <f>OR(L389:U389)</f>
        <v>1</v>
      </c>
      <c r="C389" s="0">
        <f>C388+OR($L389:N389)</f>
        <v>140</v>
      </c>
      <c r="D389" s="4">
        <f>B389+D388</f>
        <v>153</v>
      </c>
      <c r="E389" s="4">
        <f>A389-C389</f>
        <v>247</v>
      </c>
      <c r="F389" s="4"/>
      <c r="G389" s="0">
        <f>D389/A389</f>
        <v>0.395348837209302317</v>
      </c>
      <c r="H389" s="36">
        <f>MAX(H388,G389)</f>
        <v>0.397727272727272698</v>
      </c>
      <c r="I389" s="36">
        <f>MAX(G389,I390)</f>
        <v>0.396907216494845336</v>
      </c>
      <c r="J389" s="0" t="str">
        <f>IF(G389&gt;A$1,G389-0.39,"")</f>
        <v/>
      </c>
      <c r="K389" s="54" t="str">
        <f>IF(I389&gt;I390,I389,"")</f>
        <v/>
      </c>
      <c r="L389" s="0" t="n">
        <v>0</v>
      </c>
      <c r="M389" s="0" t="n">
        <v>1</v>
      </c>
      <c r="N389" s="0" t="n">
        <v>0</v>
      </c>
      <c r="O389" s="0" t="n">
        <v>0</v>
      </c>
      <c r="V389" s="0">
        <f>(A389-C389)-$V$1*A389</f>
        <v>-0.680000000000006821</v>
      </c>
    </row>
    <row r="390" spans="1:22">
      <c r="A390" s="0" t="n">
        <v>388</v>
      </c>
      <c r="B390" s="3" t="b">
        <f>OR(L390:U390)</f>
        <v>1</v>
      </c>
      <c r="C390" s="0">
        <f>C389+OR($L390:N390)</f>
        <v>141</v>
      </c>
      <c r="D390" s="4">
        <f>B390+D389</f>
        <v>154</v>
      </c>
      <c r="E390" s="4">
        <f>A390-C390</f>
        <v>247</v>
      </c>
      <c r="F390" s="4"/>
      <c r="G390" s="0">
        <f>D390/A390</f>
        <v>0.396907216494845336</v>
      </c>
      <c r="H390" s="36">
        <f>MAX(H389,G390)</f>
        <v>0.397727272727272698</v>
      </c>
      <c r="I390" s="36">
        <f>MAX(G390,I391)</f>
        <v>0.396907216494845336</v>
      </c>
      <c r="J390" s="0" t="str">
        <f>IF(G390&gt;A$1,G390-0.39,"")</f>
        <v/>
      </c>
      <c r="K390" s="70">
        <f>IF(I390&gt;I391,I390,"")</f>
        <v>0.396907216494845336</v>
      </c>
      <c r="L390" s="0" t="n">
        <v>1</v>
      </c>
      <c r="M390" s="0" t="n">
        <v>0</v>
      </c>
      <c r="N390" s="0" t="n">
        <v>0</v>
      </c>
      <c r="O390" s="0" t="n">
        <v>0</v>
      </c>
      <c r="V390" s="0">
        <f>(A390-C390)-$V$1*A390</f>
        <v>-1.31999999999999318</v>
      </c>
    </row>
    <row r="391" spans="1:22">
      <c r="A391" s="0" t="n">
        <v>389</v>
      </c>
      <c r="B391" s="3" t="b">
        <f>OR(L391:U391)</f>
        <v>0</v>
      </c>
      <c r="C391" s="0">
        <f>C390+OR($L391:N391)</f>
        <v>141</v>
      </c>
      <c r="D391" s="4">
        <f>B391+D390</f>
        <v>154</v>
      </c>
      <c r="E391" s="4">
        <f>A391-C391</f>
        <v>248</v>
      </c>
      <c r="F391" s="4"/>
      <c r="G391" s="0">
        <f>D391/A391</f>
        <v>0.39588688946015429</v>
      </c>
      <c r="H391" s="36">
        <f>MAX(H390,G391)</f>
        <v>0.397727272727272698</v>
      </c>
      <c r="I391" s="36">
        <f>MAX(G391,I392)</f>
        <v>0.39588688946015429</v>
      </c>
      <c r="J391" s="0" t="str">
        <f>IF(G391&gt;A$1,G391-0.39,"")</f>
        <v/>
      </c>
      <c r="K391" s="70">
        <f>IF(I391&gt;I392,I391,"")</f>
        <v>0.39588688946015429</v>
      </c>
      <c r="L391" s="0" t="n">
        <v>0</v>
      </c>
      <c r="M391" s="0" t="n">
        <v>0</v>
      </c>
      <c r="N391" s="0" t="n">
        <v>0</v>
      </c>
      <c r="O391" s="0" t="n">
        <v>0</v>
      </c>
      <c r="V391" s="0">
        <f>(A391-C391)-$V$1*A391</f>
        <v>-0.960000000000007958</v>
      </c>
    </row>
    <row r="392" spans="1:22">
      <c r="A392" s="0" t="n">
        <v>390</v>
      </c>
      <c r="B392" s="3" t="b">
        <f>OR(L392:U392)</f>
        <v>0</v>
      </c>
      <c r="C392" s="0">
        <f>C391+OR($L392:N392)</f>
        <v>141</v>
      </c>
      <c r="D392" s="4">
        <f>B392+D391</f>
        <v>154</v>
      </c>
      <c r="E392" s="4">
        <f>A392-C392</f>
        <v>249</v>
      </c>
      <c r="F392" s="4"/>
      <c r="G392" s="0">
        <f>D392/A392</f>
        <v>0.394871794871794854</v>
      </c>
      <c r="H392" s="36">
        <f>MAX(H391,G392)</f>
        <v>0.397727272727272698</v>
      </c>
      <c r="I392" s="36">
        <f>MAX(G392,I393)</f>
        <v>0.395408163265306136</v>
      </c>
      <c r="J392" s="0" t="str">
        <f>IF(G392&gt;A$1,G392-0.39,"")</f>
        <v/>
      </c>
      <c r="K392" s="54" t="str">
        <f>IF(I392&gt;I393,I392,"")</f>
        <v/>
      </c>
      <c r="L392" s="0" t="n">
        <v>0</v>
      </c>
      <c r="M392" s="0" t="n">
        <v>0</v>
      </c>
      <c r="N392" s="0" t="n">
        <v>0</v>
      </c>
      <c r="O392" s="0" t="n">
        <v>0</v>
      </c>
      <c r="V392" s="0">
        <f>(A392-C392)-$V$1*A392</f>
        <v>-0.599999999999994316</v>
      </c>
    </row>
    <row r="393" spans="1:22">
      <c r="A393" s="0" t="n">
        <v>391</v>
      </c>
      <c r="B393" s="3" t="b">
        <f>OR(L393:U393)</f>
        <v>0</v>
      </c>
      <c r="C393" s="0">
        <f>C392+OR($L393:N393)</f>
        <v>141</v>
      </c>
      <c r="D393" s="4">
        <f>B393+D392</f>
        <v>154</v>
      </c>
      <c r="E393" s="4">
        <f>A393-C393</f>
        <v>250</v>
      </c>
      <c r="F393" s="4"/>
      <c r="G393" s="0">
        <f>D393/A393</f>
        <v>0.393861892583120188</v>
      </c>
      <c r="H393" s="36">
        <f>MAX(H392,G393)</f>
        <v>0.397727272727272698</v>
      </c>
      <c r="I393" s="36">
        <f>MAX(G393,I394)</f>
        <v>0.395408163265306136</v>
      </c>
      <c r="J393" s="0" t="str">
        <f>IF(G393&gt;A$1,G393-0.39,"")</f>
        <v/>
      </c>
      <c r="K393" s="54" t="str">
        <f>IF(I393&gt;I394,I393,"")</f>
        <v/>
      </c>
      <c r="L393" s="0" t="n">
        <v>0</v>
      </c>
      <c r="M393" s="0" t="n">
        <v>0</v>
      </c>
      <c r="N393" s="0" t="n">
        <v>0</v>
      </c>
      <c r="O393" s="0" t="n">
        <v>0</v>
      </c>
      <c r="V393" s="0">
        <f>(A393-C393)-$V$1*A393</f>
        <v>-0.240000000000009095</v>
      </c>
    </row>
    <row r="394" spans="1:22">
      <c r="A394" s="0" t="n">
        <v>392</v>
      </c>
      <c r="B394" s="3" t="b">
        <f>OR(L394:U394)</f>
        <v>1</v>
      </c>
      <c r="C394" s="0">
        <f>C393+OR($L394:N394)</f>
        <v>142</v>
      </c>
      <c r="D394" s="4">
        <f>B394+D393</f>
        <v>155</v>
      </c>
      <c r="E394" s="4">
        <f>A394-C394</f>
        <v>250</v>
      </c>
      <c r="F394" s="4"/>
      <c r="G394" s="0">
        <f>D394/A394</f>
        <v>0.395408163265306136</v>
      </c>
      <c r="H394" s="36">
        <f>MAX(H393,G394)</f>
        <v>0.397727272727272698</v>
      </c>
      <c r="I394" s="36">
        <f>MAX(G394,I395)</f>
        <v>0.395408163265306136</v>
      </c>
      <c r="J394" s="0" t="str">
        <f>IF(G394&gt;A$1,G394-0.39,"")</f>
        <v/>
      </c>
      <c r="K394" s="70">
        <f>IF(I394&gt;I395,I394,"")</f>
        <v>0.395408163265306136</v>
      </c>
      <c r="L394" s="0" t="n">
        <v>1</v>
      </c>
      <c r="M394" s="0" t="n">
        <v>0</v>
      </c>
      <c r="N394" s="0" t="n">
        <v>0</v>
      </c>
      <c r="O394" s="0" t="n">
        <v>1</v>
      </c>
      <c r="V394" s="0">
        <f>(A394-C394)-$V$1*A394</f>
        <v>-0.879999999999995453</v>
      </c>
    </row>
    <row r="395" spans="1:22">
      <c r="A395" s="0" t="n">
        <v>393</v>
      </c>
      <c r="B395" s="3" t="b">
        <f>OR(L395:U395)</f>
        <v>0</v>
      </c>
      <c r="C395" s="0">
        <f>C394+OR($L395:N395)</f>
        <v>142</v>
      </c>
      <c r="D395" s="4">
        <f>B395+D394</f>
        <v>155</v>
      </c>
      <c r="E395" s="4">
        <f>A395-C395</f>
        <v>251</v>
      </c>
      <c r="F395" s="4"/>
      <c r="G395" s="0">
        <f>D395/A395</f>
        <v>0.394402035623409688</v>
      </c>
      <c r="H395" s="36">
        <f>MAX(H394,G395)</f>
        <v>0.397727272727272698</v>
      </c>
      <c r="I395" s="36">
        <f>MAX(G395,I396)</f>
        <v>0.394402035623409688</v>
      </c>
      <c r="J395" s="0" t="str">
        <f>IF(G395&gt;A$1,G395-0.39,"")</f>
        <v/>
      </c>
      <c r="K395" s="70">
        <f>IF(I395&gt;I396,I395,"")</f>
        <v>0.394402035623409688</v>
      </c>
      <c r="L395" s="0" t="n">
        <v>0</v>
      </c>
      <c r="M395" s="0" t="n">
        <v>0</v>
      </c>
      <c r="N395" s="0" t="n">
        <v>0</v>
      </c>
      <c r="O395" s="0" t="n">
        <v>0</v>
      </c>
      <c r="Q395" s="0" t="n">
        <v>0</v>
      </c>
      <c r="V395" s="0">
        <f>(A395-C395)-$V$1*A395</f>
        <v>-0.520000000000010232</v>
      </c>
    </row>
    <row r="396" spans="1:22">
      <c r="A396" s="0" t="n">
        <v>394</v>
      </c>
      <c r="B396" s="3" t="b">
        <f>OR(L396:U396)</f>
        <v>0</v>
      </c>
      <c r="C396" s="0">
        <f>C395+OR($L396:N396)</f>
        <v>142</v>
      </c>
      <c r="D396" s="4">
        <f>B396+D395</f>
        <v>155</v>
      </c>
      <c r="E396" s="4">
        <f>A396-C396</f>
        <v>252</v>
      </c>
      <c r="F396" s="4"/>
      <c r="G396" s="0">
        <f>D396/A396</f>
        <v>0.393401015228426409</v>
      </c>
      <c r="H396" s="36">
        <f>MAX(H395,G396)</f>
        <v>0.397727272727272698</v>
      </c>
      <c r="I396" s="36">
        <f>MAX(G396,I397)</f>
        <v>0.393939393939393945</v>
      </c>
      <c r="J396" s="0" t="str">
        <f>IF(G396&gt;A$1,G396-0.39,"")</f>
        <v/>
      </c>
      <c r="K396" s="54" t="str">
        <f>IF(I396&gt;I397,I396,"")</f>
        <v/>
      </c>
      <c r="L396" s="0" t="n">
        <v>0</v>
      </c>
      <c r="M396" s="0" t="n">
        <v>0</v>
      </c>
      <c r="N396" s="0" t="n">
        <v>0</v>
      </c>
      <c r="O396" s="0" t="n">
        <v>0</v>
      </c>
      <c r="V396" s="0">
        <f>(A396-C396)-$V$1*A396</f>
        <v>-0.159999999999996589</v>
      </c>
    </row>
    <row r="397" spans="1:22">
      <c r="A397" s="0" t="n">
        <v>395</v>
      </c>
      <c r="B397" s="3" t="b">
        <f>OR(L397:U397)</f>
        <v>0</v>
      </c>
      <c r="C397" s="0">
        <f>C396+OR($L397:N397)</f>
        <v>142</v>
      </c>
      <c r="D397" s="4">
        <f>B397+D396</f>
        <v>155</v>
      </c>
      <c r="E397" s="4">
        <f>A397-C397</f>
        <v>253</v>
      </c>
      <c r="F397" s="4"/>
      <c r="G397" s="0">
        <f>D397/A397</f>
        <v>0.3924050632911392</v>
      </c>
      <c r="H397" s="36">
        <f>MAX(H396,G397)</f>
        <v>0.397727272727272698</v>
      </c>
      <c r="I397" s="36">
        <f>MAX(G397,I398)</f>
        <v>0.393939393939393945</v>
      </c>
      <c r="J397" s="0" t="str">
        <f>IF(G397&gt;A$1,G397-0.39,"")</f>
        <v/>
      </c>
      <c r="K397" s="54" t="str">
        <f>IF(I397&gt;I398,I397,"")</f>
        <v/>
      </c>
      <c r="L397" s="0" t="n">
        <v>0</v>
      </c>
      <c r="M397" s="0" t="n">
        <v>0</v>
      </c>
      <c r="N397" s="0" t="n">
        <v>0</v>
      </c>
      <c r="O397" s="0" t="n">
        <v>0</v>
      </c>
      <c r="V397" s="0">
        <f>(A397-C397)-$V$1*A397</f>
        <v>0.199999999999988631</v>
      </c>
    </row>
    <row r="398" spans="1:22">
      <c r="A398" s="0" t="n">
        <v>396</v>
      </c>
      <c r="B398" s="3" t="b">
        <f>OR(L398:U398)</f>
        <v>1</v>
      </c>
      <c r="C398" s="0">
        <f>C397+OR($L398:N398)</f>
        <v>143</v>
      </c>
      <c r="D398" s="4">
        <f>B398+D397</f>
        <v>156</v>
      </c>
      <c r="E398" s="4">
        <f>A398-C398</f>
        <v>253</v>
      </c>
      <c r="F398" s="4"/>
      <c r="G398" s="0">
        <f>D398/A398</f>
        <v>0.393939393939393945</v>
      </c>
      <c r="H398" s="36">
        <f>MAX(H397,G398)</f>
        <v>0.397727272727272698</v>
      </c>
      <c r="I398" s="36">
        <f>MAX(G398,I399)</f>
        <v>0.393939393939393945</v>
      </c>
      <c r="J398" s="0" t="str">
        <f>IF(G398&gt;A$1,G398-0.39,"")</f>
        <v/>
      </c>
      <c r="K398" s="109">
        <f>IF(I398&gt;I399,I398,"")</f>
        <v>0.393939393939393945</v>
      </c>
      <c r="L398" s="0" t="n">
        <v>1</v>
      </c>
      <c r="M398" s="0" t="n">
        <v>1</v>
      </c>
      <c r="N398" s="0" t="n">
        <v>0</v>
      </c>
      <c r="O398" s="0" t="n">
        <v>0</v>
      </c>
      <c r="V398" s="0">
        <f>(A398-C398)-$V$1*A398</f>
        <v>-0.439999999999997726</v>
      </c>
    </row>
    <row r="399" spans="1:22">
      <c r="A399" s="0" t="n">
        <v>397</v>
      </c>
      <c r="B399" s="3" t="b">
        <f>OR(L399:U399)</f>
        <v>0</v>
      </c>
      <c r="C399" s="0">
        <f>C398+OR($L399:N399)</f>
        <v>143</v>
      </c>
      <c r="D399" s="4">
        <f>B399+D398</f>
        <v>156</v>
      </c>
      <c r="E399" s="4">
        <f>A399-C399</f>
        <v>254</v>
      </c>
      <c r="F399" s="4"/>
      <c r="G399" s="0">
        <f>D399/A399</f>
        <v>0.392947103274559151</v>
      </c>
      <c r="H399" s="36">
        <f>MAX(H398,G399)</f>
        <v>0.397727272727272698</v>
      </c>
      <c r="I399" s="36">
        <f>MAX(G399,I400)</f>
        <v>0.392947103274559151</v>
      </c>
      <c r="J399" s="0" t="str">
        <f>IF(G399&gt;A$1,G399-0.39,"")</f>
        <v/>
      </c>
      <c r="K399" s="54">
        <f>IF(I399&gt;I400,I399,"")</f>
        <v>0.392947103274559151</v>
      </c>
      <c r="L399" s="0" t="n">
        <v>0</v>
      </c>
      <c r="M399" s="0" t="n">
        <v>0</v>
      </c>
      <c r="N399" s="0" t="n">
        <v>0</v>
      </c>
      <c r="O399" s="0" t="n">
        <v>0</v>
      </c>
      <c r="T399" s="0" t="n">
        <v>0</v>
      </c>
      <c r="V399" s="0">
        <f>(A399-C399)-$V$1*A399</f>
        <v>-0.0800000000000125056</v>
      </c>
    </row>
    <row r="400" spans="1:22">
      <c r="A400" s="0" t="n">
        <v>398</v>
      </c>
      <c r="B400" s="3" t="b">
        <f>OR(L400:U400)</f>
        <v>0</v>
      </c>
      <c r="C400" s="0">
        <f>C399+OR($L400:N400)</f>
        <v>143</v>
      </c>
      <c r="D400" s="4">
        <f>B400+D399</f>
        <v>156</v>
      </c>
      <c r="E400" s="4">
        <f>A400-C400</f>
        <v>255</v>
      </c>
      <c r="F400" s="4"/>
      <c r="G400" s="0">
        <f>D400/A400</f>
        <v>0.39195979899497484</v>
      </c>
      <c r="H400" s="36">
        <f>MAX(H399,G400)</f>
        <v>0.397727272727272698</v>
      </c>
      <c r="I400" s="36">
        <f>MAX(G400,I401)</f>
        <v>0.39294117647058826</v>
      </c>
      <c r="J400" s="0" t="str">
        <f>IF(G400&gt;A$1,G400-0.39,"")</f>
        <v/>
      </c>
      <c r="K400" s="54" t="str">
        <f>IF(I400&gt;I401,I400,"")</f>
        <v/>
      </c>
      <c r="L400" s="0" t="n">
        <v>0</v>
      </c>
      <c r="M400" s="0" t="n">
        <v>0</v>
      </c>
      <c r="N400" s="0" t="n">
        <v>0</v>
      </c>
      <c r="O400" s="0" t="n">
        <v>0</v>
      </c>
      <c r="R400" s="0" t="n">
        <v>0</v>
      </c>
      <c r="S400" s="0" t="n">
        <v>0</v>
      </c>
      <c r="V400" s="0">
        <f>(A400-C400)-$V$1*A400</f>
        <v>0.280000000000001137</v>
      </c>
    </row>
    <row r="401" spans="1:22">
      <c r="A401" s="0" t="n">
        <v>399</v>
      </c>
      <c r="B401" s="3" t="b">
        <f>OR(L401:U401)</f>
        <v>0</v>
      </c>
      <c r="C401" s="0">
        <f>C400+OR($L401:N401)</f>
        <v>143</v>
      </c>
      <c r="D401" s="4">
        <f>B401+D400</f>
        <v>156</v>
      </c>
      <c r="E401" s="4">
        <f>A401-C401</f>
        <v>256</v>
      </c>
      <c r="F401" s="4"/>
      <c r="G401" s="0">
        <f>D401/A401</f>
        <v>0.390977443609022544</v>
      </c>
      <c r="H401" s="36">
        <f>MAX(H400,G401)</f>
        <v>0.397727272727272698</v>
      </c>
      <c r="I401" s="36">
        <f>MAX(G401,I402)</f>
        <v>0.39294117647058826</v>
      </c>
      <c r="J401" s="0" t="str">
        <f>IF(G401&gt;A$1,G401-0.39,"")</f>
        <v/>
      </c>
      <c r="K401" s="54" t="str">
        <f>IF(I401&gt;I402,I401,"")</f>
        <v/>
      </c>
      <c r="L401" s="0" t="n">
        <v>0</v>
      </c>
      <c r="M401" s="0" t="n">
        <v>0</v>
      </c>
      <c r="N401" s="0" t="n">
        <v>0</v>
      </c>
      <c r="O401" s="0" t="n">
        <v>0</v>
      </c>
      <c r="V401" s="0">
        <f>(A401-C401)-$V$1*A401</f>
        <v>0.639999999999986358</v>
      </c>
    </row>
    <row r="402" spans="1:22">
      <c r="A402" s="0" t="n">
        <v>400</v>
      </c>
      <c r="B402" s="3" t="b">
        <f>OR(L402:U402)</f>
        <v>1</v>
      </c>
      <c r="C402" s="0">
        <f>C401+OR($L402:N402)</f>
        <v>144</v>
      </c>
      <c r="D402" s="4">
        <f>B402+D401</f>
        <v>157</v>
      </c>
      <c r="E402" s="4">
        <f>A402-C402</f>
        <v>256</v>
      </c>
      <c r="F402" s="4"/>
      <c r="G402" s="0">
        <f>D402/A402</f>
        <v>0.392500000000000036</v>
      </c>
      <c r="H402" s="36">
        <f>MAX(H401,G402)</f>
        <v>0.397727272727272698</v>
      </c>
      <c r="I402" s="36">
        <f>MAX(G402,I403)</f>
        <v>0.39294117647058826</v>
      </c>
      <c r="J402" s="0" t="str">
        <f>IF(G402&gt;A$1,G402-0.39,"")</f>
        <v/>
      </c>
      <c r="K402" s="54" t="str">
        <f>IF(I402&gt;I403,I402,"")</f>
        <v/>
      </c>
      <c r="L402" s="0" t="n">
        <v>1</v>
      </c>
      <c r="M402" s="0" t="n">
        <v>0</v>
      </c>
      <c r="N402" s="0" t="n">
        <v>1</v>
      </c>
      <c r="O402" s="0" t="n">
        <v>0</v>
      </c>
      <c r="P402" s="0" t="n">
        <v>0</v>
      </c>
      <c r="V402" s="0">
        <f>(A402-C402)-$V$1*A402</f>
        <v>0</v>
      </c>
    </row>
    <row r="403" spans="1:22">
      <c r="A403" s="0" t="n">
        <v>401</v>
      </c>
      <c r="B403" s="3" t="b">
        <f>OR(L403:U403)</f>
        <v>0</v>
      </c>
      <c r="C403" s="0">
        <f>C402+OR($L403:N403)</f>
        <v>144</v>
      </c>
      <c r="D403" s="4">
        <f>B403+D402</f>
        <v>157</v>
      </c>
      <c r="E403" s="4">
        <f>A403-C403</f>
        <v>257</v>
      </c>
      <c r="F403" s="4"/>
      <c r="G403" s="0">
        <f>D403/A403</f>
        <v>0.39152119700748127</v>
      </c>
      <c r="H403" s="36">
        <f>MAX(H402,G403)</f>
        <v>0.397727272727272698</v>
      </c>
      <c r="I403" s="36">
        <f>MAX(G403,I404)</f>
        <v>0.39294117647058826</v>
      </c>
      <c r="J403" s="0" t="str">
        <f>IF(G403&gt;A$1,G403-0.39,"")</f>
        <v/>
      </c>
      <c r="K403" s="54" t="str">
        <f>IF(I403&gt;I404,I403,"")</f>
        <v/>
      </c>
      <c r="L403" s="0" t="n">
        <v>0</v>
      </c>
      <c r="M403" s="0" t="n">
        <v>0</v>
      </c>
      <c r="N403" s="0" t="n">
        <v>0</v>
      </c>
      <c r="O403" s="0" t="n">
        <v>0</v>
      </c>
      <c r="V403" s="0">
        <f>(A403-C403)-$V$1*A403</f>
        <v>0.360000000000013642</v>
      </c>
    </row>
    <row r="404" spans="1:22">
      <c r="A404" s="0" t="n">
        <v>402</v>
      </c>
      <c r="B404" s="3" t="b">
        <f>OR(L404:U404)</f>
        <v>0</v>
      </c>
      <c r="C404" s="0">
        <f>C403+OR($L404:N404)</f>
        <v>144</v>
      </c>
      <c r="D404" s="4">
        <f>B404+D403</f>
        <v>157</v>
      </c>
      <c r="E404" s="4">
        <f>A404-C404</f>
        <v>258</v>
      </c>
      <c r="F404" s="4"/>
      <c r="G404" s="0">
        <f>D404/A404</f>
        <v>0.39054726368159205</v>
      </c>
      <c r="H404" s="36">
        <f>MAX(H403,G404)</f>
        <v>0.397727272727272698</v>
      </c>
      <c r="I404" s="36">
        <f>MAX(G404,I405)</f>
        <v>0.39294117647058826</v>
      </c>
      <c r="J404" s="0" t="str">
        <f>IF(G404&gt;A$1,G404-0.39,"")</f>
        <v/>
      </c>
      <c r="K404" s="54" t="str">
        <f>IF(I404&gt;I405,I404,"")</f>
        <v/>
      </c>
      <c r="L404" s="0" t="n">
        <v>0</v>
      </c>
      <c r="M404" s="0" t="n">
        <v>0</v>
      </c>
      <c r="N404" s="0" t="n">
        <v>0</v>
      </c>
      <c r="O404" s="0" t="n">
        <v>0</v>
      </c>
      <c r="V404" s="0">
        <f>(A404-C404)-$V$1*A404</f>
        <v>0.720000000000027285</v>
      </c>
    </row>
    <row r="405" spans="1:22">
      <c r="A405" s="0" t="n">
        <v>403</v>
      </c>
      <c r="B405" s="3" t="b">
        <f>OR(L405:U405)</f>
        <v>0</v>
      </c>
      <c r="C405" s="0">
        <f>C404+OR($L405:N405)</f>
        <v>144</v>
      </c>
      <c r="D405" s="4">
        <f>B405+D404</f>
        <v>157</v>
      </c>
      <c r="E405" s="4">
        <f>A405-C405</f>
        <v>259</v>
      </c>
      <c r="F405" s="4"/>
      <c r="G405" s="0">
        <f>D405/A405</f>
        <v>0.389578163771712163</v>
      </c>
      <c r="H405" s="36">
        <f>MAX(H404,G405)</f>
        <v>0.397727272727272698</v>
      </c>
      <c r="I405" s="36">
        <f>MAX(G405,I406)</f>
        <v>0.39294117647058826</v>
      </c>
      <c r="J405" s="0" t="str">
        <f>IF(G405&gt;A$1,G405-0.39,"")</f>
        <v/>
      </c>
      <c r="K405" s="54" t="str">
        <f>IF(I405&gt;I406,I405,"")</f>
        <v/>
      </c>
      <c r="L405" s="0" t="n">
        <v>0</v>
      </c>
      <c r="M405" s="0" t="n">
        <v>0</v>
      </c>
      <c r="N405" s="0" t="n">
        <v>0</v>
      </c>
      <c r="O405" s="0" t="n">
        <v>0</v>
      </c>
      <c r="V405" s="0">
        <f>(A405-C405)-$V$1*A405</f>
        <v>1.07999999999998408</v>
      </c>
    </row>
    <row r="406" spans="1:22">
      <c r="A406" s="0" t="n">
        <v>404</v>
      </c>
      <c r="B406" s="3" t="b">
        <f>OR(L406:U406)</f>
        <v>1</v>
      </c>
      <c r="C406" s="0">
        <f>C405+OR($L406:N406)</f>
        <v>145</v>
      </c>
      <c r="D406" s="4">
        <f>B406+D405</f>
        <v>158</v>
      </c>
      <c r="E406" s="4">
        <f>A406-C406</f>
        <v>259</v>
      </c>
      <c r="F406" s="4"/>
      <c r="G406" s="0">
        <f>D406/A406</f>
        <v>0.391089108910891081</v>
      </c>
      <c r="H406" s="36">
        <f>MAX(H405,G406)</f>
        <v>0.397727272727272698</v>
      </c>
      <c r="I406" s="36">
        <f>MAX(G406,I407)</f>
        <v>0.39294117647058826</v>
      </c>
      <c r="J406" s="0" t="str">
        <f>IF(G406&gt;A$1,G406-0.39,"")</f>
        <v/>
      </c>
      <c r="K406" s="54" t="str">
        <f>IF(I406&gt;I407,I406,"")</f>
        <v/>
      </c>
      <c r="L406" s="0" t="n">
        <v>1</v>
      </c>
      <c r="M406" s="0" t="n">
        <v>0</v>
      </c>
      <c r="N406" s="0" t="n">
        <v>0</v>
      </c>
      <c r="O406" s="0" t="n">
        <v>0</v>
      </c>
      <c r="V406" s="0">
        <f>(A406-C406)-$V$1*A406</f>
        <v>0.439999999999997726</v>
      </c>
    </row>
    <row r="407" spans="1:22">
      <c r="A407" s="0" t="n">
        <v>405</v>
      </c>
      <c r="B407" s="3" t="b">
        <f>OR(L407:U407)</f>
        <v>1</v>
      </c>
      <c r="C407" s="0">
        <f>C406+OR($L407:N407)</f>
        <v>146</v>
      </c>
      <c r="D407" s="4">
        <f>B407+D406</f>
        <v>159</v>
      </c>
      <c r="E407" s="4">
        <f>A407-C407</f>
        <v>259</v>
      </c>
      <c r="F407" s="4"/>
      <c r="G407" s="0">
        <f>D407/A407</f>
        <v>0.392592592592592595</v>
      </c>
      <c r="H407" s="36">
        <f>MAX(H406,G407)</f>
        <v>0.397727272727272698</v>
      </c>
      <c r="I407" s="36">
        <f>MAX(G407,I408)</f>
        <v>0.39294117647058826</v>
      </c>
      <c r="J407" s="0" t="str">
        <f>IF(G407&gt;A$1,G407-0.39,"")</f>
        <v/>
      </c>
      <c r="K407" s="54" t="str">
        <f>IF(I407&gt;I408,I407,"")</f>
        <v/>
      </c>
      <c r="L407" s="0" t="n">
        <v>0</v>
      </c>
      <c r="M407" s="0" t="n">
        <v>1</v>
      </c>
      <c r="N407" s="0" t="n">
        <v>0</v>
      </c>
      <c r="O407" s="0" t="n">
        <v>0</v>
      </c>
      <c r="V407" s="0">
        <f>(A407-C407)-$V$1*A407</f>
        <v>-0.199999999999988631</v>
      </c>
    </row>
    <row r="408" spans="1:22">
      <c r="A408" s="0" t="n">
        <v>406</v>
      </c>
      <c r="B408" s="3" t="b">
        <f>OR(L408:U408)</f>
        <v>0</v>
      </c>
      <c r="C408" s="0">
        <f>C407+OR($L408:N408)</f>
        <v>146</v>
      </c>
      <c r="D408" s="4">
        <f>B408+D407</f>
        <v>159</v>
      </c>
      <c r="E408" s="4">
        <f>A408-C408</f>
        <v>260</v>
      </c>
      <c r="F408" s="4"/>
      <c r="G408" s="0">
        <f>D408/A408</f>
        <v>0.391625615763546797</v>
      </c>
      <c r="H408" s="36">
        <f>MAX(H407,G408)</f>
        <v>0.397727272727272698</v>
      </c>
      <c r="I408" s="36">
        <f>MAX(G408,I409)</f>
        <v>0.39294117647058826</v>
      </c>
      <c r="J408" s="0" t="str">
        <f>IF(G408&gt;A$1,G408-0.39,"")</f>
        <v/>
      </c>
      <c r="K408" s="54" t="str">
        <f>IF(I408&gt;I409,I408,"")</f>
        <v/>
      </c>
      <c r="L408" s="0" t="n">
        <v>0</v>
      </c>
      <c r="M408" s="0" t="n">
        <v>0</v>
      </c>
      <c r="N408" s="0" t="n">
        <v>0</v>
      </c>
      <c r="O408" s="0" t="n">
        <v>0</v>
      </c>
      <c r="V408" s="0">
        <f>(A408-C408)-$V$1*A408</f>
        <v>0.160000000000025011</v>
      </c>
    </row>
    <row r="409" spans="1:22">
      <c r="A409" s="0" t="n">
        <v>407</v>
      </c>
      <c r="B409" s="3" t="b">
        <f>OR(L409:U409)</f>
        <v>0</v>
      </c>
      <c r="C409" s="0">
        <f>C408+OR($L409:N409)</f>
        <v>146</v>
      </c>
      <c r="D409" s="4">
        <f>B409+D408</f>
        <v>159</v>
      </c>
      <c r="E409" s="4">
        <f>A409-C409</f>
        <v>261</v>
      </c>
      <c r="F409" s="4"/>
      <c r="G409" s="0">
        <f>D409/A409</f>
        <v>0.390663390663390686</v>
      </c>
      <c r="H409" s="36">
        <f>MAX(H408,G409)</f>
        <v>0.397727272727272698</v>
      </c>
      <c r="I409" s="36">
        <f>MAX(G409,I410)</f>
        <v>0.39294117647058826</v>
      </c>
      <c r="J409" s="0" t="str">
        <f>IF(G409&gt;A$1,G409-0.39,"")</f>
        <v/>
      </c>
      <c r="K409" s="54" t="str">
        <f>IF(I409&gt;I410,I409,"")</f>
        <v/>
      </c>
      <c r="L409" s="0" t="n">
        <v>0</v>
      </c>
      <c r="M409" s="0" t="n">
        <v>0</v>
      </c>
      <c r="N409" s="0" t="n">
        <v>0</v>
      </c>
      <c r="O409" s="0" t="n">
        <v>0</v>
      </c>
      <c r="V409" s="0">
        <f>(A409-C409)-$V$1*A409</f>
        <v>0.51999999999998181</v>
      </c>
    </row>
    <row r="410" spans="1:22">
      <c r="A410" s="0" t="n">
        <v>408</v>
      </c>
      <c r="B410" s="3" t="b">
        <f>OR(L410:U410)</f>
        <v>1</v>
      </c>
      <c r="C410" s="0">
        <f>C409+OR($L410:N410)</f>
        <v>147</v>
      </c>
      <c r="D410" s="4">
        <f>B410+D409</f>
        <v>160</v>
      </c>
      <c r="E410" s="4">
        <f>A410-C410</f>
        <v>261</v>
      </c>
      <c r="F410" s="4"/>
      <c r="G410" s="0">
        <f>D410/A410</f>
        <v>0.392156862745098032</v>
      </c>
      <c r="H410" s="36">
        <f>MAX(H409,G410)</f>
        <v>0.397727272727272698</v>
      </c>
      <c r="I410" s="36">
        <f>MAX(G410,I411)</f>
        <v>0.39294117647058826</v>
      </c>
      <c r="J410" s="0" t="str">
        <f>IF(G410&gt;A$1,G410-0.39,"")</f>
        <v/>
      </c>
      <c r="K410" s="54" t="str">
        <f>IF(I410&gt;I411,I410,"")</f>
        <v/>
      </c>
      <c r="L410" s="0" t="n">
        <v>1</v>
      </c>
      <c r="M410" s="0" t="n">
        <v>0</v>
      </c>
      <c r="N410" s="0" t="n">
        <v>0</v>
      </c>
      <c r="O410" s="0" t="n">
        <v>0</v>
      </c>
      <c r="V410" s="0">
        <f>(A410-C410)-$V$1*A410</f>
        <v>-0.120000000000004547</v>
      </c>
    </row>
    <row r="411" spans="1:22">
      <c r="A411" s="0" t="n">
        <v>409</v>
      </c>
      <c r="B411" s="3" t="b">
        <f>OR(L411:U411)</f>
        <v>0</v>
      </c>
      <c r="C411" s="0">
        <f>C410+OR($L411:N411)</f>
        <v>147</v>
      </c>
      <c r="D411" s="4">
        <f>B411+D410</f>
        <v>160</v>
      </c>
      <c r="E411" s="4">
        <f>A411-C411</f>
        <v>262</v>
      </c>
      <c r="F411" s="4"/>
      <c r="G411" s="0">
        <f>D411/A411</f>
        <v>0.391198044009779977</v>
      </c>
      <c r="H411" s="36">
        <f>MAX(H410,G411)</f>
        <v>0.397727272727272698</v>
      </c>
      <c r="I411" s="36">
        <f>MAX(G411,I412)</f>
        <v>0.39294117647058826</v>
      </c>
      <c r="J411" s="0" t="str">
        <f>IF(G411&gt;A$1,G411-0.39,"")</f>
        <v/>
      </c>
      <c r="K411" s="54" t="str">
        <f>IF(I411&gt;I412,I411,"")</f>
        <v/>
      </c>
      <c r="L411" s="0" t="n">
        <v>0</v>
      </c>
      <c r="M411" s="0" t="n">
        <v>0</v>
      </c>
      <c r="N411" s="0" t="n">
        <v>0</v>
      </c>
      <c r="O411" s="0" t="n">
        <v>0</v>
      </c>
      <c r="V411" s="0">
        <f>(A411-C411)-$V$1*A411</f>
        <v>0.240000000000009095</v>
      </c>
    </row>
    <row r="412" spans="1:22">
      <c r="A412" s="0" t="n">
        <v>410</v>
      </c>
      <c r="B412" s="3" t="b">
        <f>OR(L412:U412)</f>
        <v>0</v>
      </c>
      <c r="C412" s="0">
        <f>C411+OR($L412:N412)</f>
        <v>147</v>
      </c>
      <c r="D412" s="4">
        <f>B412+D411</f>
        <v>160</v>
      </c>
      <c r="E412" s="4">
        <f>A412-C412</f>
        <v>263</v>
      </c>
      <c r="F412" s="4"/>
      <c r="G412" s="0">
        <f>D412/A412</f>
        <v>0.390243902439024382</v>
      </c>
      <c r="H412" s="36">
        <f>MAX(H411,G412)</f>
        <v>0.397727272727272698</v>
      </c>
      <c r="I412" s="36">
        <f>MAX(G412,I413)</f>
        <v>0.39294117647058826</v>
      </c>
      <c r="J412" s="0" t="str">
        <f>IF(G412&gt;A$1,G412-0.39,"")</f>
        <v/>
      </c>
      <c r="K412" s="54" t="str">
        <f>IF(I412&gt;I413,I412,"")</f>
        <v/>
      </c>
      <c r="L412" s="0" t="n">
        <v>0</v>
      </c>
      <c r="M412" s="0" t="n">
        <v>0</v>
      </c>
      <c r="N412" s="0" t="n">
        <v>0</v>
      </c>
      <c r="O412" s="0" t="n">
        <v>0</v>
      </c>
      <c r="V412" s="0">
        <f>(A412-C412)-$V$1*A412</f>
        <v>0.600000000000022737</v>
      </c>
    </row>
    <row r="413" spans="1:22">
      <c r="A413" s="0" t="n">
        <v>411</v>
      </c>
      <c r="B413" s="3" t="b">
        <f>OR(L413:U413)</f>
        <v>0</v>
      </c>
      <c r="C413" s="0">
        <f>C412+OR($L413:N413)</f>
        <v>147</v>
      </c>
      <c r="D413" s="4">
        <f>B413+D412</f>
        <v>160</v>
      </c>
      <c r="E413" s="4">
        <f>A413-C413</f>
        <v>264</v>
      </c>
      <c r="F413" s="4"/>
      <c r="G413" s="0">
        <f>D413/A413</f>
        <v>0.389294403892944061</v>
      </c>
      <c r="H413" s="36">
        <f>MAX(H412,G413)</f>
        <v>0.397727272727272698</v>
      </c>
      <c r="I413" s="36">
        <f>MAX(G413,I414)</f>
        <v>0.39294117647058826</v>
      </c>
      <c r="J413" s="0" t="str">
        <f>IF(G413&gt;A$1,G413-0.39,"")</f>
        <v/>
      </c>
      <c r="K413" s="54" t="str">
        <f>IF(I413&gt;I414,I413,"")</f>
        <v/>
      </c>
      <c r="L413" s="0" t="n">
        <v>0</v>
      </c>
      <c r="M413" s="0" t="n">
        <v>0</v>
      </c>
      <c r="N413" s="0" t="n">
        <v>0</v>
      </c>
      <c r="O413" s="0" t="n">
        <v>0</v>
      </c>
      <c r="Q413" s="0" t="n">
        <v>0</v>
      </c>
      <c r="V413" s="0">
        <f>(A413-C413)-$V$1*A413</f>
        <v>0.959999999999979536</v>
      </c>
    </row>
    <row r="414" spans="1:22">
      <c r="A414" s="0" t="n">
        <v>412</v>
      </c>
      <c r="B414" s="3" t="b">
        <f>OR(L414:U414)</f>
        <v>1</v>
      </c>
      <c r="C414" s="0">
        <f>C413+OR($L414:N414)</f>
        <v>148</v>
      </c>
      <c r="D414" s="4">
        <f>B414+D413</f>
        <v>161</v>
      </c>
      <c r="E414" s="4">
        <f>A414-C414</f>
        <v>264</v>
      </c>
      <c r="F414" s="4"/>
      <c r="G414" s="0">
        <f>D414/A414</f>
        <v>0.390776699029126195</v>
      </c>
      <c r="H414" s="36">
        <f>MAX(H413,G414)</f>
        <v>0.397727272727272698</v>
      </c>
      <c r="I414" s="36">
        <f>MAX(G414,I415)</f>
        <v>0.39294117647058826</v>
      </c>
      <c r="J414" s="0" t="str">
        <f>IF(G414&gt;A$1,G414-0.39,"")</f>
        <v/>
      </c>
      <c r="K414" s="54" t="str">
        <f>IF(I414&gt;I415,I414,"")</f>
        <v/>
      </c>
      <c r="L414" s="0" t="n">
        <v>1</v>
      </c>
      <c r="M414" s="0" t="n">
        <v>0</v>
      </c>
      <c r="N414" s="0" t="n">
        <v>0</v>
      </c>
      <c r="O414" s="0" t="n">
        <v>0</v>
      </c>
      <c r="V414" s="0">
        <f>(A414-C414)-$V$1*A414</f>
        <v>0.319999999999993179</v>
      </c>
    </row>
    <row r="415" spans="1:22">
      <c r="A415" s="0" t="n">
        <v>413</v>
      </c>
      <c r="B415" s="3" t="b">
        <f>OR(L415:U415)</f>
        <v>0</v>
      </c>
      <c r="C415" s="0">
        <f>C414+OR($L415:N415)</f>
        <v>148</v>
      </c>
      <c r="D415" s="4">
        <f>B415+D414</f>
        <v>161</v>
      </c>
      <c r="E415" s="4">
        <f>A415-C415</f>
        <v>265</v>
      </c>
      <c r="F415" s="4"/>
      <c r="G415" s="0">
        <f>D415/A415</f>
        <v>0.389830508474576298</v>
      </c>
      <c r="H415" s="36">
        <f>MAX(H414,G415)</f>
        <v>0.397727272727272698</v>
      </c>
      <c r="I415" s="36">
        <f>MAX(G415,I416)</f>
        <v>0.39294117647058826</v>
      </c>
      <c r="J415" s="0" t="str">
        <f>IF(G415&gt;A$1,G415-0.39,"")</f>
        <v/>
      </c>
      <c r="K415" s="54" t="str">
        <f>IF(I415&gt;I416,I415,"")</f>
        <v/>
      </c>
      <c r="L415" s="0" t="n">
        <v>0</v>
      </c>
      <c r="M415" s="0" t="n">
        <v>0</v>
      </c>
      <c r="N415" s="0" t="n">
        <v>0</v>
      </c>
      <c r="O415" s="0" t="n">
        <v>0</v>
      </c>
      <c r="V415" s="0">
        <f>(A415-C415)-$V$1*A415</f>
        <v>0.680000000000006821</v>
      </c>
    </row>
    <row r="416" spans="1:22">
      <c r="A416" s="0" t="n">
        <v>414</v>
      </c>
      <c r="B416" s="3" t="b">
        <f>OR(L416:U416)</f>
        <v>1</v>
      </c>
      <c r="C416" s="0">
        <f>C415+OR($L416:N416)</f>
        <v>149</v>
      </c>
      <c r="D416" s="4">
        <f>B416+D415</f>
        <v>162</v>
      </c>
      <c r="E416" s="4">
        <f>A416-C416</f>
        <v>265</v>
      </c>
      <c r="F416" s="4"/>
      <c r="G416" s="0">
        <f>D416/A416</f>
        <v>0.391304347826086953</v>
      </c>
      <c r="H416" s="36">
        <f>MAX(H415,G416)</f>
        <v>0.397727272727272698</v>
      </c>
      <c r="I416" s="36">
        <f>MAX(G416,I417)</f>
        <v>0.39294117647058826</v>
      </c>
      <c r="J416" s="0" t="str">
        <f>IF(G416&gt;A$1,G416-0.39,"")</f>
        <v/>
      </c>
      <c r="K416" s="54" t="str">
        <f>IF(I416&gt;I417,I416,"")</f>
        <v/>
      </c>
      <c r="L416" s="0" t="n">
        <v>0</v>
      </c>
      <c r="M416" s="0" t="n">
        <v>1</v>
      </c>
      <c r="N416" s="0" t="n">
        <v>0</v>
      </c>
      <c r="O416" s="0" t="n">
        <v>0</v>
      </c>
      <c r="V416" s="0">
        <f>(A416-C416)-$V$1*A416</f>
        <v>0.0400000000000204636</v>
      </c>
    </row>
    <row r="417" spans="1:22">
      <c r="A417" s="0" t="n">
        <v>415</v>
      </c>
      <c r="B417" s="3" t="b">
        <f>OR(L417:U417)</f>
        <v>0</v>
      </c>
      <c r="C417" s="0">
        <f>C416+OR($L417:N417)</f>
        <v>149</v>
      </c>
      <c r="D417" s="4">
        <f>B417+D416</f>
        <v>162</v>
      </c>
      <c r="E417" s="4">
        <f>A417-C417</f>
        <v>266</v>
      </c>
      <c r="F417" s="4"/>
      <c r="G417" s="0">
        <f>D417/A417</f>
        <v>0.390361445783132552</v>
      </c>
      <c r="H417" s="36">
        <f>MAX(H416,G417)</f>
        <v>0.397727272727272698</v>
      </c>
      <c r="I417" s="36">
        <f>MAX(G417,I418)</f>
        <v>0.39294117647058826</v>
      </c>
      <c r="J417" s="0" t="str">
        <f>IF(G417&gt;A$1,G417-0.39,"")</f>
        <v/>
      </c>
      <c r="K417" s="54" t="str">
        <f>IF(I417&gt;I418,I417,"")</f>
        <v/>
      </c>
      <c r="L417" s="0" t="n">
        <v>0</v>
      </c>
      <c r="M417" s="0" t="n">
        <v>0</v>
      </c>
      <c r="N417" s="0" t="n">
        <v>0</v>
      </c>
      <c r="O417" s="0" t="n">
        <v>0</v>
      </c>
      <c r="T417" s="0" t="n">
        <v>0</v>
      </c>
      <c r="V417" s="0">
        <f>(A417-C417)-$V$1*A417</f>
        <v>0.399999999999977263</v>
      </c>
    </row>
    <row r="418" spans="1:22">
      <c r="A418" s="0" t="n">
        <v>416</v>
      </c>
      <c r="B418" s="3" t="b">
        <f>OR(L418:U418)</f>
        <v>1</v>
      </c>
      <c r="C418" s="0">
        <f>C417+OR($L418:N418)</f>
        <v>150</v>
      </c>
      <c r="D418" s="4">
        <f>B418+D417</f>
        <v>163</v>
      </c>
      <c r="E418" s="4">
        <f>A418-C418</f>
        <v>266</v>
      </c>
      <c r="F418" s="4"/>
      <c r="G418" s="0">
        <f>D418/A418</f>
        <v>0.391826923076923084</v>
      </c>
      <c r="H418" s="36">
        <f>MAX(H417,G418)</f>
        <v>0.397727272727272698</v>
      </c>
      <c r="I418" s="36">
        <f>MAX(G418,I419)</f>
        <v>0.39294117647058826</v>
      </c>
      <c r="J418" s="0" t="str">
        <f>IF(G418&gt;A$1,G418-0.39,"")</f>
        <v/>
      </c>
      <c r="K418" s="54" t="str">
        <f>IF(I418&gt;I419,I418,"")</f>
        <v/>
      </c>
      <c r="L418" s="0" t="n">
        <v>1</v>
      </c>
      <c r="M418" s="0" t="n">
        <v>0</v>
      </c>
      <c r="N418" s="0" t="n">
        <v>0</v>
      </c>
      <c r="O418" s="0" t="n">
        <v>0</v>
      </c>
      <c r="R418" s="0" t="n">
        <v>0</v>
      </c>
      <c r="S418" s="0" t="n">
        <v>0</v>
      </c>
      <c r="V418" s="0">
        <f>(A418-C418)-$V$1*A418</f>
        <v>-0.240000000000009095</v>
      </c>
    </row>
    <row r="419" spans="1:22">
      <c r="A419" s="0" t="n">
        <v>417</v>
      </c>
      <c r="B419" s="3" t="b">
        <f>OR(L419:U419)</f>
        <v>0</v>
      </c>
      <c r="C419" s="0">
        <f>C418+OR($L419:N419)</f>
        <v>150</v>
      </c>
      <c r="D419" s="4">
        <f>B419+D418</f>
        <v>163</v>
      </c>
      <c r="E419" s="4">
        <f>A419-C419</f>
        <v>267</v>
      </c>
      <c r="F419" s="4"/>
      <c r="G419" s="0">
        <f>D419/A419</f>
        <v>0.390887290167865729</v>
      </c>
      <c r="H419" s="36">
        <f>MAX(H418,G419)</f>
        <v>0.397727272727272698</v>
      </c>
      <c r="I419" s="36">
        <f>MAX(G419,I420)</f>
        <v>0.39294117647058826</v>
      </c>
      <c r="J419" s="0" t="str">
        <f>IF(G419&gt;A$1,G419-0.39,"")</f>
        <v/>
      </c>
      <c r="K419" s="54" t="str">
        <f>IF(I419&gt;I420,I419,"")</f>
        <v/>
      </c>
      <c r="L419" s="0" t="n">
        <v>0</v>
      </c>
      <c r="M419" s="0" t="n">
        <v>0</v>
      </c>
      <c r="N419" s="0" t="n">
        <v>0</v>
      </c>
      <c r="O419" s="0" t="n">
        <v>0</v>
      </c>
      <c r="V419" s="0">
        <f>(A419-C419)-$V$1*A419</f>
        <v>0.120000000000004547</v>
      </c>
    </row>
    <row r="420" spans="1:22">
      <c r="A420" s="0" t="n">
        <v>418</v>
      </c>
      <c r="B420" s="3" t="b">
        <f>OR(L420:U420)</f>
        <v>0</v>
      </c>
      <c r="C420" s="0">
        <f>C419+OR($L420:N420)</f>
        <v>150</v>
      </c>
      <c r="D420" s="4">
        <f>B420+D419</f>
        <v>163</v>
      </c>
      <c r="E420" s="4">
        <f>A420-C420</f>
        <v>268</v>
      </c>
      <c r="F420" s="4"/>
      <c r="G420" s="0">
        <f>D420/A420</f>
        <v>0.389952153110047828</v>
      </c>
      <c r="H420" s="36">
        <f>MAX(H419,G420)</f>
        <v>0.397727272727272698</v>
      </c>
      <c r="I420" s="36">
        <f>MAX(G420,I421)</f>
        <v>0.39294117647058826</v>
      </c>
      <c r="J420" s="0" t="str">
        <f>IF(G420&gt;A$1,G420-0.39,"")</f>
        <v/>
      </c>
      <c r="K420" s="54" t="str">
        <f>IF(I420&gt;I421,I420,"")</f>
        <v/>
      </c>
      <c r="L420" s="0" t="n">
        <v>0</v>
      </c>
      <c r="M420" s="0" t="n">
        <v>0</v>
      </c>
      <c r="N420" s="0" t="n">
        <v>0</v>
      </c>
      <c r="O420" s="0" t="n">
        <v>0</v>
      </c>
      <c r="P420" s="0" t="n">
        <v>0</v>
      </c>
      <c r="V420" s="0">
        <f>(A420-C420)-$V$1*A420</f>
        <v>0.48000000000001819</v>
      </c>
    </row>
    <row r="421" spans="1:22">
      <c r="A421" s="0" t="n">
        <v>419</v>
      </c>
      <c r="B421" s="3" t="b">
        <f>OR(L421:U421)</f>
        <v>0</v>
      </c>
      <c r="C421" s="0">
        <f>C420+OR($L421:N421)</f>
        <v>150</v>
      </c>
      <c r="D421" s="4">
        <f>B421+D420</f>
        <v>163</v>
      </c>
      <c r="E421" s="4">
        <f>A421-C421</f>
        <v>269</v>
      </c>
      <c r="F421" s="4"/>
      <c r="G421" s="0">
        <f>D421/A421</f>
        <v>0.389021479713603835</v>
      </c>
      <c r="H421" s="36">
        <f>MAX(H420,G421)</f>
        <v>0.397727272727272698</v>
      </c>
      <c r="I421" s="36">
        <f>MAX(G421,I422)</f>
        <v>0.39294117647058826</v>
      </c>
      <c r="J421" s="0" t="str">
        <f>IF(G421&gt;A$1,G421-0.39,"")</f>
        <v/>
      </c>
      <c r="K421" s="54" t="str">
        <f>IF(I421&gt;I422,I421,"")</f>
        <v/>
      </c>
      <c r="L421" s="0" t="n">
        <v>0</v>
      </c>
      <c r="M421" s="0" t="n">
        <v>0</v>
      </c>
      <c r="N421" s="0" t="n">
        <v>0</v>
      </c>
      <c r="O421" s="0" t="n">
        <v>0</v>
      </c>
      <c r="V421" s="0">
        <f>(A421-C421)-$V$1*A421</f>
        <v>0.839999999999974989</v>
      </c>
    </row>
    <row r="422" spans="1:22">
      <c r="A422" s="0" t="n">
        <v>420</v>
      </c>
      <c r="B422" s="3" t="b">
        <f>OR(L422:U422)</f>
        <v>1</v>
      </c>
      <c r="C422" s="0">
        <f>C421+OR($L422:N422)</f>
        <v>151</v>
      </c>
      <c r="D422" s="4">
        <f>B422+D421</f>
        <v>164</v>
      </c>
      <c r="E422" s="4">
        <f>A422-C422</f>
        <v>269</v>
      </c>
      <c r="F422" s="4"/>
      <c r="G422" s="0">
        <f>D422/A422</f>
        <v>0.390476190476190474</v>
      </c>
      <c r="H422" s="36">
        <f>MAX(H421,G422)</f>
        <v>0.397727272727272698</v>
      </c>
      <c r="I422" s="36">
        <f>MAX(G422,I423)</f>
        <v>0.39294117647058826</v>
      </c>
      <c r="J422" s="0" t="str">
        <f>IF(G422&gt;A$1,G422-0.39,"")</f>
        <v/>
      </c>
      <c r="K422" s="54" t="str">
        <f>IF(I422&gt;I423,I422,"")</f>
        <v/>
      </c>
      <c r="L422" s="0" t="n">
        <v>1</v>
      </c>
      <c r="M422" s="0" t="n">
        <v>0</v>
      </c>
      <c r="N422" s="0" t="n">
        <v>0</v>
      </c>
      <c r="O422" s="0" t="n">
        <v>0</v>
      </c>
      <c r="V422" s="0">
        <f>(A422-C422)-$V$1*A422</f>
        <v>0.199999999999988631</v>
      </c>
    </row>
    <row r="423" spans="1:22">
      <c r="A423" s="0" t="n">
        <v>421</v>
      </c>
      <c r="B423" s="3" t="b">
        <f>OR(L423:U423)</f>
        <v>0</v>
      </c>
      <c r="C423" s="0">
        <f>C422+OR($L423:N423)</f>
        <v>151</v>
      </c>
      <c r="D423" s="4">
        <f>B423+D422</f>
        <v>164</v>
      </c>
      <c r="E423" s="4">
        <f>A423-C423</f>
        <v>270</v>
      </c>
      <c r="F423" s="4"/>
      <c r="G423" s="0">
        <f>D423/A423</f>
        <v>0.389548693586698356</v>
      </c>
      <c r="H423" s="36">
        <f>MAX(H422,G423)</f>
        <v>0.397727272727272698</v>
      </c>
      <c r="I423" s="36">
        <f>MAX(G423,I424)</f>
        <v>0.39294117647058826</v>
      </c>
      <c r="J423" s="0" t="str">
        <f>IF(G423&gt;A$1,G423-0.39,"")</f>
        <v/>
      </c>
      <c r="K423" s="54" t="str">
        <f>IF(I423&gt;I424,I423,"")</f>
        <v/>
      </c>
      <c r="L423" s="0" t="n">
        <v>0</v>
      </c>
      <c r="M423" s="0" t="n">
        <v>0</v>
      </c>
      <c r="N423" s="0" t="n">
        <v>0</v>
      </c>
      <c r="O423" s="0" t="n">
        <v>0</v>
      </c>
      <c r="V423" s="0">
        <f>(A423-C423)-$V$1*A423</f>
        <v>0.560000000000002274</v>
      </c>
    </row>
    <row r="424" spans="1:22">
      <c r="A424" s="0" t="n">
        <v>422</v>
      </c>
      <c r="B424" s="3" t="b">
        <f>OR(L424:U424)</f>
        <v>0</v>
      </c>
      <c r="C424" s="0">
        <f>C423+OR($L424:N424)</f>
        <v>151</v>
      </c>
      <c r="D424" s="4">
        <f>B424+D423</f>
        <v>164</v>
      </c>
      <c r="E424" s="4">
        <f>A424-C424</f>
        <v>271</v>
      </c>
      <c r="F424" s="4"/>
      <c r="G424" s="0">
        <f>D424/A424</f>
        <v>0.388625592417061618</v>
      </c>
      <c r="H424" s="36">
        <f>MAX(H423,G424)</f>
        <v>0.397727272727272698</v>
      </c>
      <c r="I424" s="36">
        <f>MAX(G424,I425)</f>
        <v>0.39294117647058826</v>
      </c>
      <c r="J424" s="0" t="str">
        <f>IF(G424&gt;A$1,G424-0.39,"")</f>
        <v/>
      </c>
      <c r="K424" s="54" t="str">
        <f>IF(I424&gt;I425,I424,"")</f>
        <v/>
      </c>
      <c r="L424" s="0" t="n">
        <v>0</v>
      </c>
      <c r="M424" s="0" t="n">
        <v>0</v>
      </c>
      <c r="N424" s="0" t="n">
        <v>0</v>
      </c>
      <c r="O424" s="0" t="n">
        <v>0</v>
      </c>
      <c r="V424" s="0">
        <f>(A424-C424)-$V$1*A424</f>
        <v>0.920000000000015916</v>
      </c>
    </row>
    <row r="425" spans="1:22">
      <c r="A425" s="0" t="n">
        <v>423</v>
      </c>
      <c r="B425" s="3" t="b">
        <f>OR(L425:U425)</f>
        <v>1</v>
      </c>
      <c r="C425" s="0">
        <f>C424+OR($L425:N425)</f>
        <v>152</v>
      </c>
      <c r="D425" s="4">
        <f>B425+D424</f>
        <v>165</v>
      </c>
      <c r="E425" s="4">
        <f>A425-C425</f>
        <v>271</v>
      </c>
      <c r="F425" s="4"/>
      <c r="G425" s="0">
        <f>D425/A425</f>
        <v>0.390070921985815602</v>
      </c>
      <c r="H425" s="36">
        <f>MAX(H424,G425)</f>
        <v>0.397727272727272698</v>
      </c>
      <c r="I425" s="36">
        <f>MAX(G425,I426)</f>
        <v>0.39294117647058826</v>
      </c>
      <c r="J425" s="0" t="str">
        <f>IF(G425&gt;A$1,G425-0.39,"")</f>
        <v/>
      </c>
      <c r="K425" s="54" t="str">
        <f>IF(I425&gt;I426,I425,"")</f>
        <v/>
      </c>
      <c r="L425" s="0" t="n">
        <v>0</v>
      </c>
      <c r="M425" s="0" t="n">
        <v>1</v>
      </c>
      <c r="N425" s="0" t="n">
        <v>0</v>
      </c>
      <c r="O425" s="0" t="n">
        <v>0</v>
      </c>
      <c r="V425" s="0">
        <f>(A425-C425)-$V$1*A425</f>
        <v>0.279999999999972715</v>
      </c>
    </row>
    <row r="426" spans="1:22">
      <c r="A426" s="0" t="n">
        <v>424</v>
      </c>
      <c r="B426" s="3" t="b">
        <f>OR(L426:U426)</f>
        <v>1</v>
      </c>
      <c r="C426" s="0">
        <f>C425+OR($L426:N426)</f>
        <v>153</v>
      </c>
      <c r="D426" s="4">
        <f>B426+D425</f>
        <v>166</v>
      </c>
      <c r="E426" s="4">
        <f>A426-C426</f>
        <v>271</v>
      </c>
      <c r="F426" s="4"/>
      <c r="G426" s="0">
        <f>D426/A426</f>
        <v>0.391509433962264186</v>
      </c>
      <c r="H426" s="36">
        <f>MAX(H425,G426)</f>
        <v>0.397727272727272698</v>
      </c>
      <c r="I426" s="36">
        <f>MAX(G426,I427)</f>
        <v>0.39294117647058826</v>
      </c>
      <c r="J426" s="0" t="str">
        <f>IF(G426&gt;A$1,G426-0.39,"")</f>
        <v/>
      </c>
      <c r="K426" s="54" t="str">
        <f>IF(I426&gt;I427,I426,"")</f>
        <v/>
      </c>
      <c r="L426" s="0" t="n">
        <v>1</v>
      </c>
      <c r="M426" s="0" t="n">
        <v>0</v>
      </c>
      <c r="N426" s="0" t="n">
        <v>0</v>
      </c>
      <c r="O426" s="0" t="n">
        <v>0</v>
      </c>
      <c r="V426" s="0">
        <f>(A426-C426)-$V$1*A426</f>
        <v>-0.360000000000013642</v>
      </c>
    </row>
    <row r="427" spans="1:22">
      <c r="A427" s="0" t="n">
        <v>425</v>
      </c>
      <c r="B427" s="3" t="b">
        <f>OR(L427:U427)</f>
        <v>1</v>
      </c>
      <c r="C427" s="0">
        <f>C426+OR($L427:N427)</f>
        <v>154</v>
      </c>
      <c r="D427" s="4">
        <f>B427+D426</f>
        <v>167</v>
      </c>
      <c r="E427" s="4">
        <f>A427-C427</f>
        <v>271</v>
      </c>
      <c r="F427" s="4"/>
      <c r="G427" s="0">
        <f>D427/A427</f>
        <v>0.39294117647058826</v>
      </c>
      <c r="H427" s="36">
        <f>MAX(H426,G427)</f>
        <v>0.397727272727272698</v>
      </c>
      <c r="I427" s="36">
        <f>MAX(G427,I428)</f>
        <v>0.39294117647058826</v>
      </c>
      <c r="J427" s="0" t="str">
        <f>IF(G427&gt;A$1,G427-0.39,"")</f>
        <v/>
      </c>
      <c r="K427" s="54">
        <f>IF(I427&gt;I428,I427,"")</f>
        <v>0.39294117647058826</v>
      </c>
      <c r="L427" s="0" t="n">
        <v>0</v>
      </c>
      <c r="M427" s="0" t="n">
        <v>0</v>
      </c>
      <c r="N427" s="0" t="n">
        <v>1</v>
      </c>
      <c r="O427" s="0" t="n">
        <v>0</v>
      </c>
      <c r="V427" s="0">
        <f>(A427-C427)-$V$1*A427</f>
        <v>-1</v>
      </c>
    </row>
    <row r="428" spans="1:22">
      <c r="A428" s="0" t="n">
        <v>426</v>
      </c>
      <c r="B428" s="3" t="b">
        <f>OR(L428:U428)</f>
        <v>0</v>
      </c>
      <c r="C428" s="0">
        <f>C427+OR($L428:N428)</f>
        <v>154</v>
      </c>
      <c r="D428" s="4">
        <f>B428+D427</f>
        <v>167</v>
      </c>
      <c r="E428" s="4">
        <f>A428-C428</f>
        <v>272</v>
      </c>
      <c r="F428" s="4"/>
      <c r="G428" s="0">
        <f>D428/A428</f>
        <v>0.392018779342723001</v>
      </c>
      <c r="H428" s="36">
        <f>MAX(H427,G428)</f>
        <v>0.397727272727272698</v>
      </c>
      <c r="I428" s="36">
        <f>MAX(G428,I429)</f>
        <v>0.39269406392694064</v>
      </c>
      <c r="J428" s="0" t="str">
        <f>IF(G428&gt;A$1,G428-0.39,"")</f>
        <v/>
      </c>
      <c r="K428" s="54" t="str">
        <f>IF(I428&gt;I429,I428,"")</f>
        <v/>
      </c>
      <c r="L428" s="0" t="n">
        <v>0</v>
      </c>
      <c r="M428" s="0" t="n">
        <v>0</v>
      </c>
      <c r="N428" s="0" t="n">
        <v>0</v>
      </c>
      <c r="O428" s="0" t="n">
        <v>0</v>
      </c>
      <c r="V428" s="0">
        <f>(A428-C428)-$V$1*A428</f>
        <v>-0.639999999999986358</v>
      </c>
    </row>
    <row r="429" spans="1:22">
      <c r="A429" s="0" t="n">
        <v>427</v>
      </c>
      <c r="B429" s="3" t="b">
        <f>OR(L429:U429)</f>
        <v>0</v>
      </c>
      <c r="C429" s="0">
        <f>C428+OR($L429:N429)</f>
        <v>154</v>
      </c>
      <c r="D429" s="4">
        <f>B429+D428</f>
        <v>167</v>
      </c>
      <c r="E429" s="4">
        <f>A429-C429</f>
        <v>273</v>
      </c>
      <c r="F429" s="4"/>
      <c r="G429" s="0">
        <f>D429/A429</f>
        <v>0.391100702576112411</v>
      </c>
      <c r="H429" s="36">
        <f>MAX(H428,G429)</f>
        <v>0.397727272727272698</v>
      </c>
      <c r="I429" s="36">
        <f>MAX(G429,I430)</f>
        <v>0.39269406392694064</v>
      </c>
      <c r="J429" s="0" t="str">
        <f>IF(G429&gt;A$1,G429-0.39,"")</f>
        <v/>
      </c>
      <c r="K429" s="54" t="str">
        <f>IF(I429&gt;I430,I429,"")</f>
        <v/>
      </c>
      <c r="L429" s="0" t="n">
        <v>0</v>
      </c>
      <c r="M429" s="0" t="n">
        <v>0</v>
      </c>
      <c r="N429" s="0" t="n">
        <v>0</v>
      </c>
      <c r="O429" s="0" t="n">
        <v>0</v>
      </c>
      <c r="V429" s="0">
        <f>(A429-C429)-$V$1*A429</f>
        <v>-0.279999999999972715</v>
      </c>
    </row>
    <row r="430" spans="1:22">
      <c r="A430" s="0" t="n">
        <v>428</v>
      </c>
      <c r="B430" s="3" t="b">
        <f>OR(L430:U430)</f>
        <v>1</v>
      </c>
      <c r="C430" s="0">
        <f>C429+OR($L430:N430)</f>
        <v>155</v>
      </c>
      <c r="D430" s="4">
        <f>B430+D429</f>
        <v>168</v>
      </c>
      <c r="E430" s="4">
        <f>A430-C430</f>
        <v>273</v>
      </c>
      <c r="F430" s="4"/>
      <c r="G430" s="0">
        <f>D430/A430</f>
        <v>0.392523364485981308</v>
      </c>
      <c r="H430" s="36">
        <f>MAX(H429,G430)</f>
        <v>0.397727272727272698</v>
      </c>
      <c r="I430" s="36">
        <f>MAX(G430,I431)</f>
        <v>0.39269406392694064</v>
      </c>
      <c r="J430" s="0" t="str">
        <f>IF(G430&gt;A$1,G430-0.39,"")</f>
        <v/>
      </c>
      <c r="K430" s="54" t="str">
        <f>IF(I430&gt;I431,I430,"")</f>
        <v/>
      </c>
      <c r="L430" s="0" t="n">
        <v>1</v>
      </c>
      <c r="M430" s="0" t="n">
        <v>0</v>
      </c>
      <c r="N430" s="0" t="n">
        <v>0</v>
      </c>
      <c r="O430" s="0" t="n">
        <v>0</v>
      </c>
      <c r="V430" s="0">
        <f>(A430-C430)-$V$1*A430</f>
        <v>-0.920000000000015916</v>
      </c>
    </row>
    <row r="431" spans="1:22">
      <c r="A431" s="0" t="n">
        <v>429</v>
      </c>
      <c r="B431" s="3" t="b">
        <f>OR(L431:U431)</f>
        <v>0</v>
      </c>
      <c r="C431" s="0">
        <f>C430+OR($L431:N431)</f>
        <v>155</v>
      </c>
      <c r="D431" s="4">
        <f>B431+D430</f>
        <v>168</v>
      </c>
      <c r="E431" s="4">
        <f>A431-C431</f>
        <v>274</v>
      </c>
      <c r="F431" s="4"/>
      <c r="G431" s="0">
        <f>D431/A431</f>
        <v>0.391608391608391635</v>
      </c>
      <c r="H431" s="36">
        <f>MAX(H430,G431)</f>
        <v>0.397727272727272698</v>
      </c>
      <c r="I431" s="36">
        <f>MAX(G431,I432)</f>
        <v>0.39269406392694064</v>
      </c>
      <c r="J431" s="0" t="str">
        <f>IF(G431&gt;A$1,G431-0.39,"")</f>
        <v/>
      </c>
      <c r="K431" s="54" t="str">
        <f>IF(I431&gt;I432,I431,"")</f>
        <v/>
      </c>
      <c r="L431" s="0" t="n">
        <v>0</v>
      </c>
      <c r="M431" s="0" t="n">
        <v>0</v>
      </c>
      <c r="N431" s="0" t="n">
        <v>0</v>
      </c>
      <c r="O431" s="0" t="n">
        <v>0</v>
      </c>
      <c r="Q431" s="0" t="n">
        <v>0</v>
      </c>
      <c r="V431" s="0">
        <f>(A431-C431)-$V$1*A431</f>
        <v>-0.560000000000002274</v>
      </c>
    </row>
    <row r="432" spans="1:22">
      <c r="A432" s="0" t="n">
        <v>430</v>
      </c>
      <c r="B432" s="3" t="b">
        <f>OR(L432:U432)</f>
        <v>0</v>
      </c>
      <c r="C432" s="0">
        <f>C431+OR($L432:N432)</f>
        <v>155</v>
      </c>
      <c r="D432" s="4">
        <f>B432+D431</f>
        <v>168</v>
      </c>
      <c r="E432" s="4">
        <f>A432-C432</f>
        <v>275</v>
      </c>
      <c r="F432" s="4"/>
      <c r="G432" s="0">
        <f>D432/A432</f>
        <v>0.390697674418604635</v>
      </c>
      <c r="H432" s="36">
        <f>MAX(H431,G432)</f>
        <v>0.397727272727272698</v>
      </c>
      <c r="I432" s="36">
        <f>MAX(G432,I433)</f>
        <v>0.39269406392694064</v>
      </c>
      <c r="J432" s="0" t="str">
        <f>IF(G432&gt;A$1,G432-0.39,"")</f>
        <v/>
      </c>
      <c r="K432" s="54" t="str">
        <f>IF(I432&gt;I433,I432,"")</f>
        <v/>
      </c>
      <c r="L432" s="0" t="n">
        <v>0</v>
      </c>
      <c r="M432" s="0" t="n">
        <v>0</v>
      </c>
      <c r="N432" s="0" t="n">
        <v>0</v>
      </c>
      <c r="O432" s="0" t="n">
        <v>0</v>
      </c>
      <c r="V432" s="0">
        <f>(A432-C432)-$V$1*A432</f>
        <v>-0.199999999999988631</v>
      </c>
    </row>
    <row r="433" spans="1:22">
      <c r="A433" s="0" t="n">
        <v>431</v>
      </c>
      <c r="B433" s="3" t="b">
        <f>OR(L433:U433)</f>
        <v>0</v>
      </c>
      <c r="C433" s="0">
        <f>C432+OR($L433:N433)</f>
        <v>155</v>
      </c>
      <c r="D433" s="4">
        <f>B433+D432</f>
        <v>168</v>
      </c>
      <c r="E433" s="4">
        <f>A433-C433</f>
        <v>276</v>
      </c>
      <c r="F433" s="4"/>
      <c r="G433" s="0">
        <f>D433/A433</f>
        <v>0.389791183294663579</v>
      </c>
      <c r="H433" s="36">
        <f>MAX(H432,G433)</f>
        <v>0.397727272727272698</v>
      </c>
      <c r="I433" s="36">
        <f>MAX(G433,I434)</f>
        <v>0.39269406392694064</v>
      </c>
      <c r="J433" s="0" t="str">
        <f>IF(G433&gt;A$1,G433-0.39,"")</f>
        <v/>
      </c>
      <c r="K433" s="54" t="str">
        <f>IF(I433&gt;I434,I433,"")</f>
        <v/>
      </c>
      <c r="L433" s="0" t="n">
        <v>0</v>
      </c>
      <c r="M433" s="0" t="n">
        <v>0</v>
      </c>
      <c r="N433" s="0" t="n">
        <v>0</v>
      </c>
      <c r="O433" s="0" t="n">
        <v>0</v>
      </c>
      <c r="V433" s="0">
        <f>(A433-C433)-$V$1*A433</f>
        <v>0.160000000000025011</v>
      </c>
    </row>
    <row r="434" spans="1:22">
      <c r="A434" s="0" t="n">
        <v>432</v>
      </c>
      <c r="B434" s="3" t="b">
        <f>OR(L434:U434)</f>
        <v>1</v>
      </c>
      <c r="C434" s="0">
        <f>C433+OR($L434:N434)</f>
        <v>156</v>
      </c>
      <c r="D434" s="4">
        <f>B434+D433</f>
        <v>169</v>
      </c>
      <c r="E434" s="4">
        <f>A434-C434</f>
        <v>276</v>
      </c>
      <c r="F434" s="4"/>
      <c r="G434" s="0">
        <f>D434/A434</f>
        <v>0.39120370370370372</v>
      </c>
      <c r="H434" s="36">
        <f>MAX(H433,G434)</f>
        <v>0.397727272727272698</v>
      </c>
      <c r="I434" s="36">
        <f>MAX(G434,I435)</f>
        <v>0.39269406392694064</v>
      </c>
      <c r="J434" s="0" t="str">
        <f>IF(G434&gt;A$1,G434-0.39,"")</f>
        <v/>
      </c>
      <c r="K434" s="54" t="str">
        <f>IF(I434&gt;I435,I434,"")</f>
        <v/>
      </c>
      <c r="L434" s="0" t="n">
        <v>1</v>
      </c>
      <c r="M434" s="0" t="n">
        <v>1</v>
      </c>
      <c r="N434" s="0" t="n">
        <v>0</v>
      </c>
      <c r="O434" s="0" t="n">
        <v>0</v>
      </c>
      <c r="V434" s="0">
        <f>(A434-C434)-$V$1*A434</f>
        <v>-0.48000000000001819</v>
      </c>
    </row>
    <row r="435" spans="1:22">
      <c r="A435" s="0" t="n">
        <v>433</v>
      </c>
      <c r="B435" s="3" t="b">
        <f>OR(L435:U435)</f>
        <v>0</v>
      </c>
      <c r="C435" s="0">
        <f>C434+OR($L435:N435)</f>
        <v>156</v>
      </c>
      <c r="D435" s="4">
        <f>B435+D434</f>
        <v>169</v>
      </c>
      <c r="E435" s="4">
        <f>A435-C435</f>
        <v>277</v>
      </c>
      <c r="F435" s="4"/>
      <c r="G435" s="0">
        <f>D435/A435</f>
        <v>0.390300230946882198</v>
      </c>
      <c r="H435" s="36">
        <f>MAX(H434,G435)</f>
        <v>0.397727272727272698</v>
      </c>
      <c r="I435" s="36">
        <f>MAX(G435,I436)</f>
        <v>0.39269406392694064</v>
      </c>
      <c r="J435" s="0" t="str">
        <f>IF(G435&gt;A$1,G435-0.39,"")</f>
        <v/>
      </c>
      <c r="K435" s="54" t="str">
        <f>IF(I435&gt;I436,I435,"")</f>
        <v/>
      </c>
      <c r="L435" s="0" t="n">
        <v>0</v>
      </c>
      <c r="M435" s="0" t="n">
        <v>0</v>
      </c>
      <c r="N435" s="0" t="n">
        <v>0</v>
      </c>
      <c r="O435" s="0" t="n">
        <v>0</v>
      </c>
      <c r="T435" s="0" t="n">
        <v>0</v>
      </c>
      <c r="V435" s="0">
        <f>(A435-C435)-$V$1*A435</f>
        <v>-0.120000000000004547</v>
      </c>
    </row>
    <row r="436" spans="1:22">
      <c r="A436" s="0" t="n">
        <v>434</v>
      </c>
      <c r="B436" s="3" t="b">
        <f>OR(L436:U436)</f>
        <v>0</v>
      </c>
      <c r="C436" s="0">
        <f>C435+OR($L436:N436)</f>
        <v>156</v>
      </c>
      <c r="D436" s="4">
        <f>B436+D435</f>
        <v>169</v>
      </c>
      <c r="E436" s="4">
        <f>A436-C436</f>
        <v>278</v>
      </c>
      <c r="F436" s="4"/>
      <c r="G436" s="0">
        <f>D436/A436</f>
        <v>0.389400921658986157</v>
      </c>
      <c r="H436" s="36">
        <f>MAX(H435,G436)</f>
        <v>0.397727272727272698</v>
      </c>
      <c r="I436" s="36">
        <f>MAX(G436,I437)</f>
        <v>0.39269406392694064</v>
      </c>
      <c r="J436" s="0" t="str">
        <f>IF(G436&gt;A$1,G436-0.39,"")</f>
        <v/>
      </c>
      <c r="K436" s="54" t="str">
        <f>IF(I436&gt;I437,I436,"")</f>
        <v/>
      </c>
      <c r="L436" s="0" t="n">
        <v>0</v>
      </c>
      <c r="M436" s="0" t="n">
        <v>0</v>
      </c>
      <c r="N436" s="0" t="n">
        <v>0</v>
      </c>
      <c r="O436" s="0" t="n">
        <v>0</v>
      </c>
      <c r="R436" s="0" t="n">
        <v>0</v>
      </c>
      <c r="S436" s="0" t="n">
        <v>0</v>
      </c>
      <c r="V436" s="0">
        <f>(A436-C436)-$V$1*A436</f>
        <v>0.240000000000009095</v>
      </c>
    </row>
    <row r="437" spans="1:22">
      <c r="A437" s="0" t="n">
        <v>435</v>
      </c>
      <c r="B437" s="3" t="b">
        <f>OR(L437:U437)</f>
        <v>0</v>
      </c>
      <c r="C437" s="0">
        <f>C436+OR($L437:N437)</f>
        <v>156</v>
      </c>
      <c r="D437" s="4">
        <f>B437+D436</f>
        <v>169</v>
      </c>
      <c r="E437" s="4">
        <f>A437-C437</f>
        <v>279</v>
      </c>
      <c r="F437" s="4"/>
      <c r="G437" s="0">
        <f>D437/A437</f>
        <v>0.388505747126436773</v>
      </c>
      <c r="H437" s="36">
        <f>MAX(H436,G437)</f>
        <v>0.397727272727272698</v>
      </c>
      <c r="I437" s="36">
        <f>MAX(G437,I438)</f>
        <v>0.39269406392694064</v>
      </c>
      <c r="J437" s="0" t="str">
        <f>IF(G437&gt;A$1,G437-0.39,"")</f>
        <v/>
      </c>
      <c r="K437" s="54" t="str">
        <f>IF(I437&gt;I438,I437,"")</f>
        <v/>
      </c>
      <c r="L437" s="0" t="n">
        <v>0</v>
      </c>
      <c r="M437" s="0" t="n">
        <v>0</v>
      </c>
      <c r="N437" s="0" t="n">
        <v>0</v>
      </c>
      <c r="O437" s="0" t="n">
        <v>0</v>
      </c>
      <c r="V437" s="0">
        <f>(A437-C437)-$V$1*A437</f>
        <v>0.600000000000022737</v>
      </c>
    </row>
    <row r="438" spans="1:22">
      <c r="A438" s="0" t="n">
        <v>436</v>
      </c>
      <c r="B438" s="3" t="b">
        <f>OR(L438:U438)</f>
        <v>1</v>
      </c>
      <c r="C438" s="0">
        <f>C437+OR($L438:N438)</f>
        <v>157</v>
      </c>
      <c r="D438" s="4">
        <f>B438+D437</f>
        <v>170</v>
      </c>
      <c r="E438" s="4">
        <f>A438-C438</f>
        <v>279</v>
      </c>
      <c r="F438" s="4"/>
      <c r="G438" s="0">
        <f>D438/A438</f>
        <v>0.38990825688073393</v>
      </c>
      <c r="H438" s="36">
        <f>MAX(H437,G438)</f>
        <v>0.397727272727272698</v>
      </c>
      <c r="I438" s="36">
        <f>MAX(G438,I439)</f>
        <v>0.39269406392694064</v>
      </c>
      <c r="J438" s="0" t="str">
        <f>IF(G438&gt;A$1,G438-0.39,"")</f>
        <v/>
      </c>
      <c r="K438" s="54" t="str">
        <f>IF(I438&gt;I439,I438,"")</f>
        <v/>
      </c>
      <c r="L438" s="0" t="n">
        <v>1</v>
      </c>
      <c r="M438" s="0" t="n">
        <v>0</v>
      </c>
      <c r="N438" s="0" t="n">
        <v>0</v>
      </c>
      <c r="O438" s="0" t="n">
        <v>0</v>
      </c>
      <c r="P438" s="0" t="n">
        <v>0</v>
      </c>
      <c r="V438" s="0">
        <f>(A438-C438)-$V$1*A438</f>
        <v>-0.0400000000000204636</v>
      </c>
    </row>
    <row r="439" spans="1:22">
      <c r="A439" s="0" t="n">
        <v>437</v>
      </c>
      <c r="B439" s="3" t="b">
        <f>OR(L439:U439)</f>
        <v>0</v>
      </c>
      <c r="C439" s="0">
        <f>C438+OR($L439:N439)</f>
        <v>157</v>
      </c>
      <c r="D439" s="4">
        <f>B439+D438</f>
        <v>170</v>
      </c>
      <c r="E439" s="4">
        <f>A439-C439</f>
        <v>280</v>
      </c>
      <c r="F439" s="4"/>
      <c r="G439" s="0">
        <f>D439/A439</f>
        <v>0.389016018306636191</v>
      </c>
      <c r="H439" s="36">
        <f>MAX(H438,G439)</f>
        <v>0.397727272727272698</v>
      </c>
      <c r="I439" s="36">
        <f>MAX(G439,I440)</f>
        <v>0.39269406392694064</v>
      </c>
      <c r="J439" s="0" t="str">
        <f>IF(G439&gt;A$1,G439-0.39,"")</f>
        <v/>
      </c>
      <c r="K439" s="54" t="str">
        <f>IF(I439&gt;I440,I439,"")</f>
        <v/>
      </c>
      <c r="L439" s="0" t="n">
        <v>0</v>
      </c>
      <c r="M439" s="0" t="n">
        <v>0</v>
      </c>
      <c r="N439" s="0" t="n">
        <v>0</v>
      </c>
      <c r="O439" s="0" t="n">
        <v>0</v>
      </c>
      <c r="V439" s="0">
        <f>(A439-C439)-$V$1*A439</f>
        <v>0.319999999999993179</v>
      </c>
    </row>
    <row r="440" spans="1:22">
      <c r="A440" s="0" t="n">
        <v>438</v>
      </c>
      <c r="B440" s="3" t="b">
        <f>OR(L440:U440)</f>
        <v>0</v>
      </c>
      <c r="C440" s="0">
        <f>C439+OR($L440:N440)</f>
        <v>157</v>
      </c>
      <c r="D440" s="4">
        <f>B440+D439</f>
        <v>170</v>
      </c>
      <c r="E440" s="4">
        <f>A440-C440</f>
        <v>281</v>
      </c>
      <c r="F440" s="4"/>
      <c r="G440" s="0">
        <f>D440/A440</f>
        <v>0.388127853881278497</v>
      </c>
      <c r="H440" s="36">
        <f>MAX(H439,G440)</f>
        <v>0.397727272727272698</v>
      </c>
      <c r="I440" s="36">
        <f>MAX(G440,I441)</f>
        <v>0.39269406392694064</v>
      </c>
      <c r="J440" s="0" t="str">
        <f>IF(G440&gt;A$1,G440-0.39,"")</f>
        <v/>
      </c>
      <c r="K440" s="54" t="str">
        <f>IF(I440&gt;I441,I440,"")</f>
        <v/>
      </c>
      <c r="L440" s="0" t="n">
        <v>0</v>
      </c>
      <c r="M440" s="0" t="n">
        <v>0</v>
      </c>
      <c r="N440" s="0" t="n">
        <v>0</v>
      </c>
      <c r="O440" s="0" t="n">
        <v>0</v>
      </c>
      <c r="V440" s="0">
        <f>(A440-C440)-$V$1*A440</f>
        <v>0.680000000000006821</v>
      </c>
    </row>
    <row r="441" spans="1:22">
      <c r="A441" s="0" t="n">
        <v>439</v>
      </c>
      <c r="B441" s="3" t="b">
        <f>OR(L441:U441)</f>
        <v>0</v>
      </c>
      <c r="C441" s="0">
        <f>C440+OR($L441:N441)</f>
        <v>157</v>
      </c>
      <c r="D441" s="4">
        <f>B441+D440</f>
        <v>170</v>
      </c>
      <c r="E441" s="4">
        <f>A441-C441</f>
        <v>282</v>
      </c>
      <c r="F441" s="4"/>
      <c r="G441" s="0">
        <f>D441/A441</f>
        <v>0.387243735763097963</v>
      </c>
      <c r="H441" s="36">
        <f>MAX(H440,G441)</f>
        <v>0.397727272727272698</v>
      </c>
      <c r="I441" s="36">
        <f>MAX(G441,I442)</f>
        <v>0.39269406392694064</v>
      </c>
      <c r="J441" s="0" t="str">
        <f>IF(G441&gt;A$1,G441-0.39,"")</f>
        <v/>
      </c>
      <c r="K441" s="54" t="str">
        <f>IF(I441&gt;I442,I441,"")</f>
        <v/>
      </c>
      <c r="L441" s="0" t="n">
        <v>0</v>
      </c>
      <c r="M441" s="0" t="n">
        <v>0</v>
      </c>
      <c r="N441" s="0" t="n">
        <v>0</v>
      </c>
      <c r="O441" s="0" t="n">
        <v>0</v>
      </c>
      <c r="V441" s="0">
        <f>(A441-C441)-$V$1*A441</f>
        <v>1.04000000000002046</v>
      </c>
    </row>
    <row r="442" spans="1:22">
      <c r="A442" s="0" t="n">
        <v>440</v>
      </c>
      <c r="B442" s="3" t="b">
        <f>OR(L442:U442)</f>
        <v>1</v>
      </c>
      <c r="C442" s="0">
        <f>C441+OR($L442:N442)</f>
        <v>158</v>
      </c>
      <c r="D442" s="4">
        <f>B442+D441</f>
        <v>171</v>
      </c>
      <c r="E442" s="4">
        <f>A442-C442</f>
        <v>282</v>
      </c>
      <c r="F442" s="4"/>
      <c r="G442" s="0">
        <f>D442/A442</f>
        <v>0.388636363636363633</v>
      </c>
      <c r="H442" s="36">
        <f>MAX(H441,G442)</f>
        <v>0.397727272727272698</v>
      </c>
      <c r="I442" s="36">
        <f>MAX(G442,I443)</f>
        <v>0.39269406392694064</v>
      </c>
      <c r="J442" s="0" t="str">
        <f>IF(G442&gt;A$1,G442-0.39,"")</f>
        <v/>
      </c>
      <c r="K442" s="54" t="str">
        <f>IF(I442&gt;I443,I442,"")</f>
        <v/>
      </c>
      <c r="L442" s="0" t="n">
        <v>1</v>
      </c>
      <c r="M442" s="0" t="n">
        <v>0</v>
      </c>
      <c r="N442" s="0" t="n">
        <v>0</v>
      </c>
      <c r="O442" s="0" t="n">
        <v>0</v>
      </c>
      <c r="V442" s="0">
        <f>(A442-C442)-$V$1*A442</f>
        <v>0.399999999999977263</v>
      </c>
    </row>
    <row r="443" spans="1:22">
      <c r="A443" s="0" t="n">
        <v>441</v>
      </c>
      <c r="B443" s="3" t="b">
        <f>OR(L443:U443)</f>
        <v>1</v>
      </c>
      <c r="C443" s="0">
        <f>C442+OR($L443:N443)</f>
        <v>159</v>
      </c>
      <c r="D443" s="4">
        <f>B443+D442</f>
        <v>172</v>
      </c>
      <c r="E443" s="4">
        <f>A443-C443</f>
        <v>282</v>
      </c>
      <c r="F443" s="4"/>
      <c r="G443" s="0">
        <f>D443/A443</f>
        <v>0.390022675736961499</v>
      </c>
      <c r="H443" s="36">
        <f>MAX(H442,G443)</f>
        <v>0.397727272727272698</v>
      </c>
      <c r="I443" s="36">
        <f>MAX(G443,I444)</f>
        <v>0.39269406392694064</v>
      </c>
      <c r="J443" s="0" t="str">
        <f>IF(G443&gt;A$1,G443-0.39,"")</f>
        <v/>
      </c>
      <c r="K443" s="54" t="str">
        <f>IF(I443&gt;I444,I443,"")</f>
        <v/>
      </c>
      <c r="L443" s="0" t="n">
        <v>0</v>
      </c>
      <c r="M443" s="0" t="n">
        <v>1</v>
      </c>
      <c r="N443" s="0" t="n">
        <v>0</v>
      </c>
      <c r="O443" s="0" t="n">
        <v>1</v>
      </c>
      <c r="V443" s="0">
        <f>(A443-C443)-$V$1*A443</f>
        <v>-0.240000000000009095</v>
      </c>
    </row>
    <row r="444" spans="1:22">
      <c r="A444" s="0" t="n">
        <v>442</v>
      </c>
      <c r="B444" s="3" t="b">
        <f>OR(L444:U444)</f>
        <v>0</v>
      </c>
      <c r="C444" s="0">
        <f>C443+OR($L444:N444)</f>
        <v>159</v>
      </c>
      <c r="D444" s="4">
        <f>B444+D443</f>
        <v>172</v>
      </c>
      <c r="E444" s="4">
        <f>A444-C444</f>
        <v>283</v>
      </c>
      <c r="F444" s="4"/>
      <c r="G444" s="0">
        <f>D444/A444</f>
        <v>0.389140271493212673</v>
      </c>
      <c r="H444" s="36">
        <f>MAX(H443,G444)</f>
        <v>0.397727272727272698</v>
      </c>
      <c r="I444" s="36">
        <f>MAX(G444,I445)</f>
        <v>0.39269406392694064</v>
      </c>
      <c r="J444" s="0" t="str">
        <f>IF(G444&gt;A$1,G444-0.39,"")</f>
        <v/>
      </c>
      <c r="K444" s="54" t="str">
        <f>IF(I444&gt;I445,I444,"")</f>
        <v/>
      </c>
      <c r="L444" s="0" t="n">
        <v>0</v>
      </c>
      <c r="M444" s="0" t="n">
        <v>0</v>
      </c>
      <c r="N444" s="0" t="n">
        <v>0</v>
      </c>
      <c r="O444" s="0" t="n">
        <v>0</v>
      </c>
      <c r="V444" s="0">
        <f>(A444-C444)-$V$1*A444</f>
        <v>0.120000000000004547</v>
      </c>
    </row>
    <row r="445" spans="1:22">
      <c r="A445" s="0" t="n">
        <v>443</v>
      </c>
      <c r="B445" s="3" t="b">
        <f>OR(L445:U445)</f>
        <v>0</v>
      </c>
      <c r="C445" s="0">
        <f>C444+OR($L445:N445)</f>
        <v>159</v>
      </c>
      <c r="D445" s="4">
        <f>B445+D444</f>
        <v>172</v>
      </c>
      <c r="E445" s="4">
        <f>A445-C445</f>
        <v>284</v>
      </c>
      <c r="F445" s="4"/>
      <c r="G445" s="0">
        <f>D445/A445</f>
        <v>0.388261851015801351</v>
      </c>
      <c r="H445" s="36">
        <f>MAX(H444,G445)</f>
        <v>0.397727272727272698</v>
      </c>
      <c r="I445" s="36">
        <f>MAX(G445,I446)</f>
        <v>0.39269406392694064</v>
      </c>
      <c r="J445" s="0" t="str">
        <f>IF(G445&gt;A$1,G445-0.39,"")</f>
        <v/>
      </c>
      <c r="K445" s="54" t="str">
        <f>IF(I445&gt;I446,I445,"")</f>
        <v/>
      </c>
      <c r="L445" s="0" t="n">
        <v>0</v>
      </c>
      <c r="M445" s="0" t="n">
        <v>0</v>
      </c>
      <c r="N445" s="0" t="n">
        <v>0</v>
      </c>
      <c r="O445" s="0" t="n">
        <v>0</v>
      </c>
      <c r="V445" s="0">
        <f>(A445-C445)-$V$1*A445</f>
        <v>0.48000000000001819</v>
      </c>
    </row>
    <row r="446" spans="1:22">
      <c r="A446" s="0" t="n">
        <v>444</v>
      </c>
      <c r="B446" s="3" t="b">
        <f>OR(L446:U446)</f>
        <v>1</v>
      </c>
      <c r="C446" s="0">
        <f>C445+OR($L446:N446)</f>
        <v>160</v>
      </c>
      <c r="D446" s="4">
        <f>B446+D445</f>
        <v>173</v>
      </c>
      <c r="E446" s="4">
        <f>A446-C446</f>
        <v>284</v>
      </c>
      <c r="F446" s="4"/>
      <c r="G446" s="0">
        <f>D446/A446</f>
        <v>0.389639639639639679</v>
      </c>
      <c r="H446" s="36">
        <f>MAX(H445,G446)</f>
        <v>0.397727272727272698</v>
      </c>
      <c r="I446" s="36">
        <f>MAX(G446,I447)</f>
        <v>0.39269406392694064</v>
      </c>
      <c r="J446" s="0" t="str">
        <f>IF(G446&gt;A$1,G446-0.39,"")</f>
        <v/>
      </c>
      <c r="K446" s="54" t="str">
        <f>IF(I446&gt;I447,I446,"")</f>
        <v/>
      </c>
      <c r="L446" s="0" t="n">
        <v>1</v>
      </c>
      <c r="M446" s="0" t="n">
        <v>0</v>
      </c>
      <c r="N446" s="0" t="n">
        <v>0</v>
      </c>
      <c r="O446" s="0" t="n">
        <v>0</v>
      </c>
      <c r="V446" s="0">
        <f>(A446-C446)-$V$1*A446</f>
        <v>-0.160000000000025011</v>
      </c>
    </row>
    <row r="447" spans="1:22">
      <c r="A447" s="0" t="n">
        <v>445</v>
      </c>
      <c r="B447" s="3" t="b">
        <f>OR(L447:U447)</f>
        <v>0</v>
      </c>
      <c r="C447" s="0">
        <f>C446+OR($L447:N447)</f>
        <v>160</v>
      </c>
      <c r="D447" s="4">
        <f>B447+D446</f>
        <v>173</v>
      </c>
      <c r="E447" s="4">
        <f>A447-C447</f>
        <v>285</v>
      </c>
      <c r="F447" s="4"/>
      <c r="G447" s="0">
        <f>D447/A447</f>
        <v>0.388764044943820242</v>
      </c>
      <c r="H447" s="36">
        <f>MAX(H446,G447)</f>
        <v>0.397727272727272698</v>
      </c>
      <c r="I447" s="36">
        <f>MAX(G447,I448)</f>
        <v>0.39269406392694064</v>
      </c>
      <c r="J447" s="0" t="str">
        <f>IF(G447&gt;A$1,G447-0.39,"")</f>
        <v/>
      </c>
      <c r="K447" s="54" t="str">
        <f>IF(I447&gt;I448,I447,"")</f>
        <v/>
      </c>
      <c r="L447" s="0" t="n">
        <v>0</v>
      </c>
      <c r="M447" s="0" t="n">
        <v>0</v>
      </c>
      <c r="N447" s="0" t="n">
        <v>0</v>
      </c>
      <c r="O447" s="0" t="n">
        <v>0</v>
      </c>
      <c r="V447" s="0">
        <f>(A447-C447)-$V$1*A447</f>
        <v>0.199999999999988631</v>
      </c>
    </row>
    <row r="448" spans="1:22">
      <c r="A448" s="0" t="n">
        <v>446</v>
      </c>
      <c r="B448" s="3" t="b">
        <f>OR(L448:U448)</f>
        <v>0</v>
      </c>
      <c r="C448" s="0">
        <f>C447+OR($L448:N448)</f>
        <v>160</v>
      </c>
      <c r="D448" s="4">
        <f>B448+D447</f>
        <v>173</v>
      </c>
      <c r="E448" s="4">
        <f>A448-C448</f>
        <v>286</v>
      </c>
      <c r="F448" s="4"/>
      <c r="G448" s="0">
        <f>D448/A448</f>
        <v>0.387892376681614337</v>
      </c>
      <c r="H448" s="36">
        <f>MAX(H447,G448)</f>
        <v>0.397727272727272698</v>
      </c>
      <c r="I448" s="36">
        <f>MAX(G448,I449)</f>
        <v>0.39269406392694064</v>
      </c>
      <c r="J448" s="0" t="str">
        <f>IF(G448&gt;A$1,G448-0.39,"")</f>
        <v/>
      </c>
      <c r="K448" s="54" t="str">
        <f>IF(I448&gt;I449,I448,"")</f>
        <v/>
      </c>
      <c r="L448" s="0" t="n">
        <v>0</v>
      </c>
      <c r="M448" s="0" t="n">
        <v>0</v>
      </c>
      <c r="N448" s="0" t="n">
        <v>0</v>
      </c>
      <c r="O448" s="0" t="n">
        <v>0</v>
      </c>
      <c r="V448" s="0">
        <f>(A448-C448)-$V$1*A448</f>
        <v>0.560000000000002274</v>
      </c>
    </row>
    <row r="449" spans="1:22">
      <c r="A449" s="0" t="n">
        <v>447</v>
      </c>
      <c r="B449" s="3" t="b">
        <f>OR(L449:U449)</f>
        <v>0</v>
      </c>
      <c r="C449" s="0">
        <f>C448+OR($L449:N449)</f>
        <v>160</v>
      </c>
      <c r="D449" s="4">
        <f>B449+D448</f>
        <v>173</v>
      </c>
      <c r="E449" s="4">
        <f>A449-C449</f>
        <v>287</v>
      </c>
      <c r="F449" s="4"/>
      <c r="G449" s="0">
        <f>D449/A449</f>
        <v>0.387024608501118585</v>
      </c>
      <c r="H449" s="36">
        <f>MAX(H448,G449)</f>
        <v>0.397727272727272698</v>
      </c>
      <c r="I449" s="36">
        <f>MAX(G449,I450)</f>
        <v>0.39269406392694064</v>
      </c>
      <c r="J449" s="0" t="str">
        <f>IF(G449&gt;A$1,G449-0.39,"")</f>
        <v/>
      </c>
      <c r="K449" s="54" t="str">
        <f>IF(I449&gt;I450,I449,"")</f>
        <v/>
      </c>
      <c r="L449" s="0" t="n">
        <v>0</v>
      </c>
      <c r="M449" s="0" t="n">
        <v>0</v>
      </c>
      <c r="N449" s="0" t="n">
        <v>0</v>
      </c>
      <c r="O449" s="0" t="n">
        <v>0</v>
      </c>
      <c r="Q449" s="0" t="n">
        <v>0</v>
      </c>
      <c r="V449" s="0">
        <f>(A449-C449)-$V$1*A449</f>
        <v>0.920000000000015916</v>
      </c>
    </row>
    <row r="450" spans="1:22">
      <c r="A450" s="0" t="n">
        <v>448</v>
      </c>
      <c r="B450" s="3" t="b">
        <f>OR(L450:U450)</f>
        <v>1</v>
      </c>
      <c r="C450" s="0">
        <f>C449+OR($L450:N450)</f>
        <v>161</v>
      </c>
      <c r="D450" s="4">
        <f>B450+D449</f>
        <v>174</v>
      </c>
      <c r="E450" s="4">
        <f>A450-C450</f>
        <v>287</v>
      </c>
      <c r="F450" s="4"/>
      <c r="G450" s="0">
        <f>D450/A450</f>
        <v>0.388392857142857153</v>
      </c>
      <c r="H450" s="36">
        <f>MAX(H449,G450)</f>
        <v>0.397727272727272698</v>
      </c>
      <c r="I450" s="36">
        <f>MAX(G450,I451)</f>
        <v>0.39269406392694064</v>
      </c>
      <c r="J450" s="0" t="str">
        <f>IF(G450&gt;A$1,G450-0.39,"")</f>
        <v/>
      </c>
      <c r="K450" s="54" t="str">
        <f>IF(I450&gt;I451,I450,"")</f>
        <v/>
      </c>
      <c r="L450" s="0" t="n">
        <v>1</v>
      </c>
      <c r="M450" s="0" t="n">
        <v>0</v>
      </c>
      <c r="N450" s="0" t="n">
        <v>0</v>
      </c>
      <c r="O450" s="0" t="n">
        <v>0</v>
      </c>
      <c r="V450" s="0">
        <f>(A450-C450)-$V$1*A450</f>
        <v>0.279999999999972715</v>
      </c>
    </row>
    <row r="451" spans="1:22">
      <c r="A451" s="0" t="n">
        <v>449</v>
      </c>
      <c r="B451" s="3" t="b">
        <f>OR(L451:U451)</f>
        <v>0</v>
      </c>
      <c r="C451" s="0">
        <f>C450+OR($L451:N451)</f>
        <v>161</v>
      </c>
      <c r="D451" s="4">
        <f>B451+D450</f>
        <v>174</v>
      </c>
      <c r="E451" s="4">
        <f>A451-C451</f>
        <v>288</v>
      </c>
      <c r="F451" s="4"/>
      <c r="G451" s="0">
        <f>D451/A451</f>
        <v>0.38752783964365257</v>
      </c>
      <c r="H451" s="36">
        <f>MAX(H450,G451)</f>
        <v>0.397727272727272698</v>
      </c>
      <c r="I451" s="36">
        <f>MAX(G451,I452)</f>
        <v>0.39269406392694064</v>
      </c>
      <c r="J451" s="0" t="str">
        <f>IF(G451&gt;A$1,G451-0.39,"")</f>
        <v/>
      </c>
      <c r="K451" s="54" t="str">
        <f>IF(I451&gt;I452,I451,"")</f>
        <v/>
      </c>
      <c r="L451" s="0" t="n">
        <v>0</v>
      </c>
      <c r="M451" s="0" t="n">
        <v>0</v>
      </c>
      <c r="N451" s="0" t="n">
        <v>0</v>
      </c>
      <c r="O451" s="0" t="n">
        <v>0</v>
      </c>
      <c r="V451" s="0">
        <f>(A451-C451)-$V$1*A451</f>
        <v>0.639999999999986358</v>
      </c>
    </row>
    <row r="452" spans="1:22">
      <c r="A452" s="0" t="n">
        <v>450</v>
      </c>
      <c r="B452" s="3" t="b">
        <f>OR(L452:U452)</f>
        <v>1</v>
      </c>
      <c r="C452" s="0">
        <f>C451+OR($L452:N452)</f>
        <v>162</v>
      </c>
      <c r="D452" s="4">
        <f>B452+D451</f>
        <v>175</v>
      </c>
      <c r="E452" s="4">
        <f>A452-C452</f>
        <v>288</v>
      </c>
      <c r="F452" s="4"/>
      <c r="G452" s="0">
        <f>D452/A452</f>
        <v>0.388888888888888893</v>
      </c>
      <c r="H452" s="36">
        <f>MAX(H451,G452)</f>
        <v>0.397727272727272698</v>
      </c>
      <c r="I452" s="36">
        <f>MAX(G452,I453)</f>
        <v>0.39269406392694064</v>
      </c>
      <c r="J452" s="0" t="str">
        <f>IF(G452&gt;A$1,G452-0.39,"")</f>
        <v/>
      </c>
      <c r="K452" s="54" t="str">
        <f>IF(I452&gt;I453,I452,"")</f>
        <v/>
      </c>
      <c r="L452" s="0" t="n">
        <v>0</v>
      </c>
      <c r="M452" s="0" t="n">
        <v>1</v>
      </c>
      <c r="N452" s="0" t="n">
        <v>1</v>
      </c>
      <c r="O452" s="0" t="n">
        <v>0</v>
      </c>
      <c r="V452" s="0">
        <f>(A452-C452)-$V$1*A452</f>
        <v>0</v>
      </c>
    </row>
    <row r="453" spans="1:22">
      <c r="A453" s="0" t="n">
        <v>451</v>
      </c>
      <c r="B453" s="3" t="b">
        <f>OR(L453:U453)</f>
        <v>0</v>
      </c>
      <c r="C453" s="0">
        <f>C452+OR($L453:N453)</f>
        <v>162</v>
      </c>
      <c r="D453" s="4">
        <f>B453+D452</f>
        <v>175</v>
      </c>
      <c r="E453" s="4">
        <f>A453-C453</f>
        <v>289</v>
      </c>
      <c r="F453" s="4"/>
      <c r="G453" s="0">
        <f>D453/A453</f>
        <v>0.388026607538802626</v>
      </c>
      <c r="H453" s="36">
        <f>MAX(H452,G453)</f>
        <v>0.397727272727272698</v>
      </c>
      <c r="I453" s="36">
        <f>MAX(G453,I454)</f>
        <v>0.39269406392694064</v>
      </c>
      <c r="J453" s="0" t="str">
        <f>IF(G453&gt;A$1,G453-0.39,"")</f>
        <v/>
      </c>
      <c r="K453" s="54" t="str">
        <f>IF(I453&gt;I454,I453,"")</f>
        <v/>
      </c>
      <c r="L453" s="0" t="n">
        <v>0</v>
      </c>
      <c r="M453" s="0" t="n">
        <v>0</v>
      </c>
      <c r="N453" s="0" t="n">
        <v>0</v>
      </c>
      <c r="O453" s="0" t="n">
        <v>0</v>
      </c>
      <c r="T453" s="0" t="n">
        <v>0</v>
      </c>
      <c r="V453" s="0">
        <f>(A453-C453)-$V$1*A453</f>
        <v>0.360000000000013642</v>
      </c>
    </row>
    <row r="454" spans="1:22">
      <c r="A454" s="0" t="n">
        <v>452</v>
      </c>
      <c r="B454" s="3" t="b">
        <f>OR(L454:U454)</f>
        <v>1</v>
      </c>
      <c r="C454" s="0">
        <f>C453+OR($L454:N454)</f>
        <v>163</v>
      </c>
      <c r="D454" s="4">
        <f>B454+D453</f>
        <v>176</v>
      </c>
      <c r="E454" s="4">
        <f>A454-C454</f>
        <v>289</v>
      </c>
      <c r="F454" s="4"/>
      <c r="G454" s="0">
        <f>D454/A454</f>
        <v>0.389380530973451311</v>
      </c>
      <c r="H454" s="36">
        <f>MAX(H453,G454)</f>
        <v>0.397727272727272698</v>
      </c>
      <c r="I454" s="36">
        <f>MAX(G454,I455)</f>
        <v>0.39269406392694064</v>
      </c>
      <c r="J454" s="0" t="str">
        <f>IF(G454&gt;A$1,G454-0.39,"")</f>
        <v/>
      </c>
      <c r="K454" s="54" t="str">
        <f>IF(I454&gt;I455,I454,"")</f>
        <v/>
      </c>
      <c r="L454" s="0" t="n">
        <v>1</v>
      </c>
      <c r="M454" s="0" t="n">
        <v>0</v>
      </c>
      <c r="N454" s="0" t="n">
        <v>0</v>
      </c>
      <c r="O454" s="0" t="n">
        <v>0</v>
      </c>
      <c r="R454" s="0" t="n">
        <v>0</v>
      </c>
      <c r="S454" s="0" t="n">
        <v>0</v>
      </c>
      <c r="V454" s="0">
        <f>(A454-C454)-$V$1*A454</f>
        <v>-0.279999999999972715</v>
      </c>
    </row>
    <row r="455" spans="1:22">
      <c r="A455" s="0" t="n">
        <v>453</v>
      </c>
      <c r="B455" s="3" t="b">
        <f>OR(L455:U455)</f>
        <v>0</v>
      </c>
      <c r="C455" s="0">
        <f>C454+OR($L455:N455)</f>
        <v>163</v>
      </c>
      <c r="D455" s="4">
        <f>B455+D454</f>
        <v>176</v>
      </c>
      <c r="E455" s="4">
        <f>A455-C455</f>
        <v>290</v>
      </c>
      <c r="F455" s="4"/>
      <c r="G455" s="0">
        <f>D455/A455</f>
        <v>0.388520971302428251</v>
      </c>
      <c r="H455" s="36">
        <f>MAX(H454,G455)</f>
        <v>0.397727272727272698</v>
      </c>
      <c r="I455" s="36">
        <f>MAX(G455,I456)</f>
        <v>0.39269406392694064</v>
      </c>
      <c r="J455" s="0" t="str">
        <f>IF(G455&gt;A$1,G455-0.39,"")</f>
        <v/>
      </c>
      <c r="K455" s="54" t="str">
        <f>IF(I455&gt;I456,I455,"")</f>
        <v/>
      </c>
      <c r="L455" s="0" t="n">
        <v>0</v>
      </c>
      <c r="M455" s="0" t="n">
        <v>0</v>
      </c>
      <c r="N455" s="0" t="n">
        <v>0</v>
      </c>
      <c r="O455" s="0" t="n">
        <v>0</v>
      </c>
      <c r="V455" s="0">
        <f>(A455-C455)-$V$1*A455</f>
        <v>0.0799999999999840838</v>
      </c>
    </row>
    <row r="456" spans="1:22">
      <c r="A456" s="0" t="n">
        <v>454</v>
      </c>
      <c r="B456" s="3" t="b">
        <f>OR(L456:U456)</f>
        <v>0</v>
      </c>
      <c r="C456" s="0">
        <f>C455+OR($L456:N456)</f>
        <v>163</v>
      </c>
      <c r="D456" s="4">
        <f>B456+D455</f>
        <v>176</v>
      </c>
      <c r="E456" s="4">
        <f>A456-C456</f>
        <v>291</v>
      </c>
      <c r="F456" s="4"/>
      <c r="G456" s="0">
        <f>D456/A456</f>
        <v>0.387665198237885456</v>
      </c>
      <c r="H456" s="36">
        <f>MAX(H455,G456)</f>
        <v>0.397727272727272698</v>
      </c>
      <c r="I456" s="36">
        <f>MAX(G456,I457)</f>
        <v>0.39269406392694064</v>
      </c>
      <c r="J456" s="0" t="str">
        <f>IF(G456&gt;A$1,G456-0.39,"")</f>
        <v/>
      </c>
      <c r="K456" s="54" t="str">
        <f>IF(I456&gt;I457,I456,"")</f>
        <v/>
      </c>
      <c r="L456" s="0" t="n">
        <v>0</v>
      </c>
      <c r="M456" s="0" t="n">
        <v>0</v>
      </c>
      <c r="N456" s="0" t="n">
        <v>0</v>
      </c>
      <c r="O456" s="0" t="n">
        <v>0</v>
      </c>
      <c r="P456" s="0" t="n">
        <v>0</v>
      </c>
      <c r="V456" s="0">
        <f>(A456-C456)-$V$1*A456</f>
        <v>0.439999999999997726</v>
      </c>
    </row>
    <row r="457" spans="1:22">
      <c r="A457" s="0" t="n">
        <v>455</v>
      </c>
      <c r="B457" s="3" t="b">
        <f>OR(L457:U457)</f>
        <v>0</v>
      </c>
      <c r="C457" s="0">
        <f>C456+OR($L457:N457)</f>
        <v>163</v>
      </c>
      <c r="D457" s="4">
        <f>B457+D456</f>
        <v>176</v>
      </c>
      <c r="E457" s="4">
        <f>A457-C457</f>
        <v>292</v>
      </c>
      <c r="F457" s="4"/>
      <c r="G457" s="0">
        <f>D457/A457</f>
        <v>0.386813186813186825</v>
      </c>
      <c r="H457" s="36">
        <f>MAX(H456,G457)</f>
        <v>0.397727272727272698</v>
      </c>
      <c r="I457" s="36">
        <f>MAX(G457,I458)</f>
        <v>0.39269406392694064</v>
      </c>
      <c r="J457" s="0" t="str">
        <f>IF(G457&gt;A$1,G457-0.39,"")</f>
        <v/>
      </c>
      <c r="K457" s="54" t="str">
        <f>IF(I457&gt;I458,I457,"")</f>
        <v/>
      </c>
      <c r="L457" s="0" t="n">
        <v>0</v>
      </c>
      <c r="M457" s="0" t="n">
        <v>0</v>
      </c>
      <c r="N457" s="0" t="n">
        <v>0</v>
      </c>
      <c r="O457" s="0" t="n">
        <v>0</v>
      </c>
      <c r="V457" s="0">
        <f>(A457-C457)-$V$1*A457</f>
        <v>0.800000000000011369</v>
      </c>
    </row>
    <row r="458" spans="1:22">
      <c r="A458" s="0" t="n">
        <v>456</v>
      </c>
      <c r="B458" s="3" t="b">
        <f>OR(L458:U458)</f>
        <v>1</v>
      </c>
      <c r="C458" s="0">
        <f>C457+OR($L458:N458)</f>
        <v>164</v>
      </c>
      <c r="D458" s="4">
        <f>B458+D457</f>
        <v>177</v>
      </c>
      <c r="E458" s="4">
        <f>A458-C458</f>
        <v>292</v>
      </c>
      <c r="F458" s="4"/>
      <c r="G458" s="0">
        <f>D458/A458</f>
        <v>0.388157894736842088</v>
      </c>
      <c r="H458" s="36">
        <f>MAX(H457,G458)</f>
        <v>0.397727272727272698</v>
      </c>
      <c r="I458" s="36">
        <f>MAX(G458,I459)</f>
        <v>0.39269406392694064</v>
      </c>
      <c r="J458" s="0" t="str">
        <f>IF(G458&gt;A$1,G458-0.39,"")</f>
        <v/>
      </c>
      <c r="K458" s="54" t="str">
        <f>IF(I458&gt;I459,I458,"")</f>
        <v/>
      </c>
      <c r="L458" s="0" t="n">
        <v>1</v>
      </c>
      <c r="M458" s="0" t="n">
        <v>0</v>
      </c>
      <c r="N458" s="0" t="n">
        <v>0</v>
      </c>
      <c r="O458" s="0" t="n">
        <v>0</v>
      </c>
      <c r="V458" s="0">
        <f>(A458-C458)-$V$1*A458</f>
        <v>0.160000000000025011</v>
      </c>
    </row>
    <row r="459" spans="1:22">
      <c r="A459" s="0" t="n">
        <v>457</v>
      </c>
      <c r="B459" s="3" t="b">
        <f>OR(L459:U459)</f>
        <v>0</v>
      </c>
      <c r="C459" s="0">
        <f>C458+OR($L459:N459)</f>
        <v>164</v>
      </c>
      <c r="D459" s="4">
        <f>B459+D458</f>
        <v>177</v>
      </c>
      <c r="E459" s="4">
        <f>A459-C459</f>
        <v>293</v>
      </c>
      <c r="F459" s="4"/>
      <c r="G459" s="0">
        <f>D459/A459</f>
        <v>0.387308533916848994</v>
      </c>
      <c r="H459" s="36">
        <f>MAX(H458,G459)</f>
        <v>0.397727272727272698</v>
      </c>
      <c r="I459" s="36">
        <f>MAX(G459,I460)</f>
        <v>0.39269406392694064</v>
      </c>
      <c r="J459" s="0" t="str">
        <f>IF(G459&gt;A$1,G459-0.39,"")</f>
        <v/>
      </c>
      <c r="K459" s="54" t="str">
        <f>IF(I459&gt;I460,I459,"")</f>
        <v/>
      </c>
      <c r="L459" s="0" t="n">
        <v>0</v>
      </c>
      <c r="M459" s="0" t="n">
        <v>0</v>
      </c>
      <c r="N459" s="0" t="n">
        <v>0</v>
      </c>
      <c r="O459" s="0" t="n">
        <v>0</v>
      </c>
      <c r="V459" s="0">
        <f>(A459-C459)-$V$1*A459</f>
        <v>0.51999999999998181</v>
      </c>
    </row>
    <row r="460" spans="1:22">
      <c r="A460" s="0" t="n">
        <v>458</v>
      </c>
      <c r="B460" s="3" t="b">
        <f>OR(L460:U460)</f>
        <v>0</v>
      </c>
      <c r="C460" s="0">
        <f>C459+OR($L460:N460)</f>
        <v>164</v>
      </c>
      <c r="D460" s="4">
        <f>B460+D459</f>
        <v>177</v>
      </c>
      <c r="E460" s="4">
        <f>A460-C460</f>
        <v>294</v>
      </c>
      <c r="F460" s="4"/>
      <c r="G460" s="0">
        <f>D460/A460</f>
        <v>0.386462882096069862</v>
      </c>
      <c r="H460" s="36">
        <f>MAX(H459,G460)</f>
        <v>0.397727272727272698</v>
      </c>
      <c r="I460" s="36">
        <f>MAX(G460,I461)</f>
        <v>0.39269406392694064</v>
      </c>
      <c r="J460" s="0" t="str">
        <f>IF(G460&gt;A$1,G460-0.39,"")</f>
        <v/>
      </c>
      <c r="K460" s="54" t="str">
        <f>IF(I460&gt;I461,I460,"")</f>
        <v/>
      </c>
      <c r="L460" s="0" t="n">
        <v>0</v>
      </c>
      <c r="M460" s="0" t="n">
        <v>0</v>
      </c>
      <c r="N460" s="0" t="n">
        <v>0</v>
      </c>
      <c r="O460" s="0" t="n">
        <v>0</v>
      </c>
      <c r="V460" s="0">
        <f>(A460-C460)-$V$1*A460</f>
        <v>0.879999999999995453</v>
      </c>
    </row>
    <row r="461" spans="1:22">
      <c r="A461" s="0" t="n">
        <v>459</v>
      </c>
      <c r="B461" s="3" t="b">
        <f>OR(L461:U461)</f>
        <v>1</v>
      </c>
      <c r="C461" s="0">
        <f>C460+OR($L461:N461)</f>
        <v>165</v>
      </c>
      <c r="D461" s="4">
        <f>B461+D460</f>
        <v>178</v>
      </c>
      <c r="E461" s="4">
        <f>A461-C461</f>
        <v>294</v>
      </c>
      <c r="F461" s="4"/>
      <c r="G461" s="0">
        <f>D461/A461</f>
        <v>0.387799564270152519</v>
      </c>
      <c r="H461" s="36">
        <f>MAX(H460,G461)</f>
        <v>0.397727272727272698</v>
      </c>
      <c r="I461" s="36">
        <f>MAX(G461,I462)</f>
        <v>0.39269406392694064</v>
      </c>
      <c r="J461" s="0" t="str">
        <f>IF(G461&gt;A$1,G461-0.39,"")</f>
        <v/>
      </c>
      <c r="K461" s="54" t="str">
        <f>IF(I461&gt;I462,I461,"")</f>
        <v/>
      </c>
      <c r="L461" s="0" t="n">
        <v>0</v>
      </c>
      <c r="M461" s="0" t="n">
        <v>1</v>
      </c>
      <c r="N461" s="0" t="n">
        <v>0</v>
      </c>
      <c r="O461" s="0" t="n">
        <v>0</v>
      </c>
      <c r="V461" s="0">
        <f>(A461-C461)-$V$1*A461</f>
        <v>0.240000000000009095</v>
      </c>
    </row>
    <row r="462" spans="1:22">
      <c r="A462" s="0" t="n">
        <v>460</v>
      </c>
      <c r="B462" s="3" t="b">
        <f>OR(L462:U462)</f>
        <v>1</v>
      </c>
      <c r="C462" s="0">
        <f>C461+OR($L462:N462)</f>
        <v>166</v>
      </c>
      <c r="D462" s="4">
        <f>B462+D461</f>
        <v>179</v>
      </c>
      <c r="E462" s="4">
        <f>A462-C462</f>
        <v>294</v>
      </c>
      <c r="F462" s="4"/>
      <c r="G462" s="0">
        <f>D462/A462</f>
        <v>0.389130434782608692</v>
      </c>
      <c r="H462" s="36">
        <f>MAX(H461,G462)</f>
        <v>0.397727272727272698</v>
      </c>
      <c r="I462" s="36">
        <f>MAX(G462,I463)</f>
        <v>0.39269406392694064</v>
      </c>
      <c r="J462" s="0" t="str">
        <f>IF(G462&gt;A$1,G462-0.39,"")</f>
        <v/>
      </c>
      <c r="K462" s="54" t="str">
        <f>IF(I462&gt;I463,I462,"")</f>
        <v/>
      </c>
      <c r="L462" s="0" t="n">
        <v>1</v>
      </c>
      <c r="M462" s="0" t="n">
        <v>0</v>
      </c>
      <c r="N462" s="0" t="n">
        <v>0</v>
      </c>
      <c r="O462" s="0" t="n">
        <v>0</v>
      </c>
      <c r="V462" s="0">
        <f>(A462-C462)-$V$1*A462</f>
        <v>-0.399999999999977263</v>
      </c>
    </row>
    <row r="463" spans="1:22">
      <c r="A463" s="0" t="n">
        <v>461</v>
      </c>
      <c r="B463" s="3" t="b">
        <f>OR(L463:U463)</f>
        <v>0</v>
      </c>
      <c r="C463" s="0">
        <f>C462+OR($L463:N463)</f>
        <v>166</v>
      </c>
      <c r="D463" s="4">
        <f>B463+D462</f>
        <v>179</v>
      </c>
      <c r="E463" s="4">
        <f>A463-C463</f>
        <v>295</v>
      </c>
      <c r="F463" s="4"/>
      <c r="G463" s="0">
        <f>D463/A463</f>
        <v>0.388286334056399127</v>
      </c>
      <c r="H463" s="36">
        <f>MAX(H462,G463)</f>
        <v>0.397727272727272698</v>
      </c>
      <c r="I463" s="36">
        <f>MAX(G463,I464)</f>
        <v>0.39269406392694064</v>
      </c>
      <c r="J463" s="0" t="str">
        <f>IF(G463&gt;A$1,G463-0.39,"")</f>
        <v/>
      </c>
      <c r="K463" s="54" t="str">
        <f>IF(I463&gt;I464,I463,"")</f>
        <v/>
      </c>
      <c r="L463" s="0" t="n">
        <v>0</v>
      </c>
      <c r="M463" s="0" t="n">
        <v>0</v>
      </c>
      <c r="N463" s="0" t="n">
        <v>0</v>
      </c>
      <c r="O463" s="0" t="n">
        <v>0</v>
      </c>
      <c r="V463" s="0">
        <f>(A463-C463)-$V$1*A463</f>
        <v>-0.0400000000000204636</v>
      </c>
    </row>
    <row r="464" spans="1:22">
      <c r="A464" s="0" t="n">
        <v>462</v>
      </c>
      <c r="B464" s="3" t="b">
        <f>OR(L464:U464)</f>
        <v>0</v>
      </c>
      <c r="C464" s="0">
        <f>C463+OR($L464:N464)</f>
        <v>166</v>
      </c>
      <c r="D464" s="4">
        <f>B464+D463</f>
        <v>179</v>
      </c>
      <c r="E464" s="4">
        <f>A464-C464</f>
        <v>296</v>
      </c>
      <c r="F464" s="4"/>
      <c r="G464" s="0">
        <f>D464/A464</f>
        <v>0.387445887445887429</v>
      </c>
      <c r="H464" s="36">
        <f>MAX(H463,G464)</f>
        <v>0.397727272727272698</v>
      </c>
      <c r="I464" s="36">
        <f>MAX(G464,I465)</f>
        <v>0.39269406392694064</v>
      </c>
      <c r="J464" s="0" t="str">
        <f>IF(G464&gt;A$1,G464-0.39,"")</f>
        <v/>
      </c>
      <c r="K464" s="54" t="str">
        <f>IF(I464&gt;I465,I464,"")</f>
        <v/>
      </c>
      <c r="L464" s="0" t="n">
        <v>0</v>
      </c>
      <c r="M464" s="0" t="n">
        <v>0</v>
      </c>
      <c r="N464" s="0" t="n">
        <v>0</v>
      </c>
      <c r="O464" s="0" t="n">
        <v>0</v>
      </c>
      <c r="V464" s="0">
        <f>(A464-C464)-$V$1*A464</f>
        <v>0.319999999999993179</v>
      </c>
    </row>
    <row r="465" spans="1:22">
      <c r="A465" s="0" t="n">
        <v>463</v>
      </c>
      <c r="B465" s="3" t="b">
        <f>OR(L465:U465)</f>
        <v>0</v>
      </c>
      <c r="C465" s="0">
        <f>C464+OR($L465:N465)</f>
        <v>166</v>
      </c>
      <c r="D465" s="4">
        <f>B465+D464</f>
        <v>179</v>
      </c>
      <c r="E465" s="4">
        <f>A465-C465</f>
        <v>297</v>
      </c>
      <c r="F465" s="4"/>
      <c r="G465" s="0">
        <f>D465/A465</f>
        <v>0.386609071274298053</v>
      </c>
      <c r="H465" s="36">
        <f>MAX(H464,G465)</f>
        <v>0.397727272727272698</v>
      </c>
      <c r="I465" s="36">
        <f>MAX(G465,I466)</f>
        <v>0.39269406392694064</v>
      </c>
      <c r="J465" s="0" t="str">
        <f>IF(G465&gt;A$1,G465-0.39,"")</f>
        <v/>
      </c>
      <c r="K465" s="54" t="str">
        <f>IF(I465&gt;I466,I465,"")</f>
        <v/>
      </c>
      <c r="L465" s="0" t="n">
        <v>0</v>
      </c>
      <c r="M465" s="0" t="n">
        <v>0</v>
      </c>
      <c r="N465" s="0" t="n">
        <v>0</v>
      </c>
      <c r="O465" s="0" t="n">
        <v>0</v>
      </c>
      <c r="V465" s="0">
        <f>(A465-C465)-$V$1*A465</f>
        <v>0.680000000000006821</v>
      </c>
    </row>
    <row r="466" spans="1:22">
      <c r="A466" s="0" t="n">
        <v>464</v>
      </c>
      <c r="B466" s="3" t="b">
        <f>OR(L466:U466)</f>
        <v>1</v>
      </c>
      <c r="C466" s="0">
        <f>C465+OR($L466:N466)</f>
        <v>167</v>
      </c>
      <c r="D466" s="4">
        <f>B466+D465</f>
        <v>180</v>
      </c>
      <c r="E466" s="4">
        <f>A466-C466</f>
        <v>297</v>
      </c>
      <c r="F466" s="4"/>
      <c r="G466" s="0">
        <f>D466/A466</f>
        <v>0.38793103448275863</v>
      </c>
      <c r="H466" s="36">
        <f>MAX(H465,G466)</f>
        <v>0.397727272727272698</v>
      </c>
      <c r="I466" s="36">
        <f>MAX(G466,I467)</f>
        <v>0.39269406392694064</v>
      </c>
      <c r="J466" s="0" t="str">
        <f>IF(G466&gt;A$1,G466-0.39,"")</f>
        <v/>
      </c>
      <c r="K466" s="54" t="str">
        <f>IF(I466&gt;I467,I466,"")</f>
        <v/>
      </c>
      <c r="L466" s="0" t="n">
        <v>1</v>
      </c>
      <c r="M466" s="0" t="n">
        <v>0</v>
      </c>
      <c r="N466" s="0" t="n">
        <v>0</v>
      </c>
      <c r="O466" s="0" t="n">
        <v>0</v>
      </c>
      <c r="V466" s="0">
        <f>(A466-C466)-$V$1*A466</f>
        <v>0.0400000000000204636</v>
      </c>
    </row>
    <row r="467" spans="1:22">
      <c r="A467" s="0" t="n">
        <v>465</v>
      </c>
      <c r="B467" s="3" t="b">
        <f>OR(L467:U467)</f>
        <v>0</v>
      </c>
      <c r="C467" s="0">
        <f>C466+OR($L467:N467)</f>
        <v>167</v>
      </c>
      <c r="D467" s="4">
        <f>B467+D466</f>
        <v>180</v>
      </c>
      <c r="E467" s="4">
        <f>A467-C467</f>
        <v>298</v>
      </c>
      <c r="F467" s="4"/>
      <c r="G467" s="0">
        <f>D467/A467</f>
        <v>0.387096774193548399</v>
      </c>
      <c r="H467" s="36">
        <f>MAX(H466,G467)</f>
        <v>0.397727272727272698</v>
      </c>
      <c r="I467" s="36">
        <f>MAX(G467,I468)</f>
        <v>0.39269406392694064</v>
      </c>
      <c r="J467" s="0" t="str">
        <f>IF(G467&gt;A$1,G467-0.39,"")</f>
        <v/>
      </c>
      <c r="K467" s="54" t="str">
        <f>IF(I467&gt;I468,I467,"")</f>
        <v/>
      </c>
      <c r="L467" s="0" t="n">
        <v>0</v>
      </c>
      <c r="M467" s="0" t="n">
        <v>0</v>
      </c>
      <c r="N467" s="0" t="n">
        <v>0</v>
      </c>
      <c r="O467" s="0" t="n">
        <v>0</v>
      </c>
      <c r="Q467" s="0" t="n">
        <v>0</v>
      </c>
      <c r="V467" s="0">
        <f>(A467-C467)-$V$1*A467</f>
        <v>0.399999999999977263</v>
      </c>
    </row>
    <row r="468" spans="1:22">
      <c r="A468" s="0" t="n">
        <v>466</v>
      </c>
      <c r="B468" s="3" t="b">
        <f>OR(L468:U468)</f>
        <v>0</v>
      </c>
      <c r="C468" s="0">
        <f>C467+OR($L468:N468)</f>
        <v>167</v>
      </c>
      <c r="D468" s="4">
        <f>B468+D467</f>
        <v>180</v>
      </c>
      <c r="E468" s="4">
        <f>A468-C468</f>
        <v>299</v>
      </c>
      <c r="F468" s="4"/>
      <c r="G468" s="0">
        <f>D468/A468</f>
        <v>0.386266094420600847</v>
      </c>
      <c r="H468" s="36">
        <f>MAX(H467,G468)</f>
        <v>0.397727272727272698</v>
      </c>
      <c r="I468" s="36">
        <f>MAX(G468,I469)</f>
        <v>0.39269406392694064</v>
      </c>
      <c r="J468" s="0" t="str">
        <f>IF(G468&gt;A$1,G468-0.39,"")</f>
        <v/>
      </c>
      <c r="K468" s="54" t="str">
        <f>IF(I468&gt;I469,I468,"")</f>
        <v/>
      </c>
      <c r="L468" s="0" t="n">
        <v>0</v>
      </c>
      <c r="M468" s="0" t="n">
        <v>0</v>
      </c>
      <c r="N468" s="0" t="n">
        <v>0</v>
      </c>
      <c r="O468" s="0" t="n">
        <v>0</v>
      </c>
      <c r="V468" s="0">
        <f>(A468-C468)-$V$1*A468</f>
        <v>0.759999999999990905</v>
      </c>
    </row>
    <row r="469" spans="1:22">
      <c r="A469" s="0" t="n">
        <v>467</v>
      </c>
      <c r="B469" s="3" t="b">
        <f>OR(L469:U469)</f>
        <v>0</v>
      </c>
      <c r="C469" s="0">
        <f>C468+OR($L469:N469)</f>
        <v>167</v>
      </c>
      <c r="D469" s="4">
        <f>B469+D468</f>
        <v>180</v>
      </c>
      <c r="E469" s="4">
        <f>A469-C469</f>
        <v>300</v>
      </c>
      <c r="F469" s="4"/>
      <c r="G469" s="0">
        <f>D469/A469</f>
        <v>0.385438972162740932</v>
      </c>
      <c r="H469" s="36">
        <f>MAX(H468,G469)</f>
        <v>0.397727272727272698</v>
      </c>
      <c r="I469" s="36">
        <f>MAX(G469,I470)</f>
        <v>0.39269406392694064</v>
      </c>
      <c r="J469" s="0" t="str">
        <f>IF(G469&gt;A$1,G469-0.39,"")</f>
        <v/>
      </c>
      <c r="K469" s="54" t="str">
        <f>IF(I469&gt;I470,I469,"")</f>
        <v/>
      </c>
      <c r="L469" s="0" t="n">
        <v>0</v>
      </c>
      <c r="M469" s="0" t="n">
        <v>0</v>
      </c>
      <c r="N469" s="0" t="n">
        <v>0</v>
      </c>
      <c r="O469" s="0" t="n">
        <v>0</v>
      </c>
      <c r="V469" s="0">
        <f>(A469-C469)-$V$1*A469</f>
        <v>1.12000000000000455</v>
      </c>
    </row>
    <row r="470" spans="1:22">
      <c r="A470" s="0" t="n">
        <v>468</v>
      </c>
      <c r="B470" s="3" t="b">
        <f>OR(L470:U470)</f>
        <v>1</v>
      </c>
      <c r="C470" s="0">
        <f>C469+OR($L470:N470)</f>
        <v>168</v>
      </c>
      <c r="D470" s="4">
        <f>B470+D469</f>
        <v>181</v>
      </c>
      <c r="E470" s="4">
        <f>A470-C470</f>
        <v>300</v>
      </c>
      <c r="F470" s="4"/>
      <c r="G470" s="0">
        <f>D470/A470</f>
        <v>0.386752136752136764</v>
      </c>
      <c r="H470" s="36">
        <f>MAX(H469,G470)</f>
        <v>0.397727272727272698</v>
      </c>
      <c r="I470" s="36">
        <f>MAX(G470,I471)</f>
        <v>0.39269406392694064</v>
      </c>
      <c r="J470" s="0" t="str">
        <f>IF(G470&gt;A$1,G470-0.39,"")</f>
        <v/>
      </c>
      <c r="K470" s="54" t="str">
        <f>IF(I470&gt;I471,I470,"")</f>
        <v/>
      </c>
      <c r="L470" s="0" t="n">
        <v>1</v>
      </c>
      <c r="M470" s="0" t="n">
        <v>1</v>
      </c>
      <c r="N470" s="0" t="n">
        <v>0</v>
      </c>
      <c r="O470" s="0" t="n">
        <v>0</v>
      </c>
      <c r="V470" s="0">
        <f>(A470-C470)-$V$1*A470</f>
        <v>0.48000000000001819</v>
      </c>
    </row>
    <row r="471" spans="1:22">
      <c r="A471" s="0" t="n">
        <v>469</v>
      </c>
      <c r="B471" s="3" t="b">
        <f>OR(L471:U471)</f>
        <v>0</v>
      </c>
      <c r="C471" s="0">
        <f>C470+OR($L471:N471)</f>
        <v>168</v>
      </c>
      <c r="D471" s="4">
        <f>B471+D470</f>
        <v>181</v>
      </c>
      <c r="E471" s="4">
        <f>A471-C471</f>
        <v>301</v>
      </c>
      <c r="F471" s="4"/>
      <c r="G471" s="0">
        <f>D471/A471</f>
        <v>0.385927505330490419</v>
      </c>
      <c r="H471" s="36">
        <f>MAX(H470,G471)</f>
        <v>0.397727272727272698</v>
      </c>
      <c r="I471" s="36">
        <f>MAX(G471,I472)</f>
        <v>0.39269406392694064</v>
      </c>
      <c r="J471" s="0" t="str">
        <f>IF(G471&gt;A$1,G471-0.39,"")</f>
        <v/>
      </c>
      <c r="K471" s="54" t="str">
        <f>IF(I471&gt;I472,I471,"")</f>
        <v/>
      </c>
      <c r="L471" s="0" t="n">
        <v>0</v>
      </c>
      <c r="M471" s="0" t="n">
        <v>0</v>
      </c>
      <c r="N471" s="0" t="n">
        <v>0</v>
      </c>
      <c r="O471" s="0" t="n">
        <v>0</v>
      </c>
      <c r="T471" s="0" t="n">
        <v>0</v>
      </c>
      <c r="V471" s="0">
        <f>(A471-C471)-$V$1*A471</f>
        <v>0.839999999999974989</v>
      </c>
    </row>
    <row r="472" spans="1:22">
      <c r="A472" s="0" t="n">
        <v>470</v>
      </c>
      <c r="B472" s="3" t="b">
        <f>OR(L472:U472)</f>
        <v>0</v>
      </c>
      <c r="C472" s="0">
        <f>C471+OR($L472:N472)</f>
        <v>168</v>
      </c>
      <c r="D472" s="4">
        <f>B472+D471</f>
        <v>181</v>
      </c>
      <c r="E472" s="4">
        <f>A472-C472</f>
        <v>302</v>
      </c>
      <c r="F472" s="4"/>
      <c r="G472" s="0">
        <f>D472/A472</f>
        <v>0.385106382978723403</v>
      </c>
      <c r="H472" s="36">
        <f>MAX(H471,G472)</f>
        <v>0.397727272727272698</v>
      </c>
      <c r="I472" s="36">
        <f>MAX(G472,I473)</f>
        <v>0.39269406392694064</v>
      </c>
      <c r="J472" s="0" t="str">
        <f>IF(G472&gt;A$1,G472-0.39,"")</f>
        <v/>
      </c>
      <c r="K472" s="54" t="str">
        <f>IF(I472&gt;I473,I472,"")</f>
        <v/>
      </c>
      <c r="L472" s="0" t="n">
        <v>0</v>
      </c>
      <c r="M472" s="0" t="n">
        <v>0</v>
      </c>
      <c r="N472" s="0" t="n">
        <v>0</v>
      </c>
      <c r="O472" s="0" t="n">
        <v>0</v>
      </c>
      <c r="R472" s="0" t="n">
        <v>0</v>
      </c>
      <c r="S472" s="0" t="n">
        <v>0</v>
      </c>
      <c r="V472" s="0">
        <f>(A472-C472)-$V$1*A472</f>
        <v>1.19999999999998863</v>
      </c>
    </row>
    <row r="473" spans="1:22">
      <c r="A473" s="0" t="n">
        <v>471</v>
      </c>
      <c r="B473" s="3" t="b">
        <f>OR(L473:U473)</f>
        <v>0</v>
      </c>
      <c r="C473" s="0">
        <f>C472+OR($L473:N473)</f>
        <v>168</v>
      </c>
      <c r="D473" s="4">
        <f>B473+D472</f>
        <v>181</v>
      </c>
      <c r="E473" s="4">
        <f>A473-C473</f>
        <v>303</v>
      </c>
      <c r="F473" s="4"/>
      <c r="G473" s="0">
        <f>D473/A473</f>
        <v>0.384288747346072235</v>
      </c>
      <c r="H473" s="36">
        <f>MAX(H472,G473)</f>
        <v>0.397727272727272698</v>
      </c>
      <c r="I473" s="36">
        <f>MAX(G473,I474)</f>
        <v>0.39269406392694064</v>
      </c>
      <c r="J473" s="0" t="str">
        <f>IF(G473&gt;A$1,G473-0.39,"")</f>
        <v/>
      </c>
      <c r="K473" s="54" t="str">
        <f>IF(I473&gt;I474,I473,"")</f>
        <v/>
      </c>
      <c r="L473" s="0" t="n">
        <v>0</v>
      </c>
      <c r="M473" s="0" t="n">
        <v>0</v>
      </c>
      <c r="N473" s="0" t="n">
        <v>0</v>
      </c>
      <c r="O473" s="0" t="n">
        <v>0</v>
      </c>
      <c r="V473" s="164">
        <f>(A473-C473)-$V$1*A473</f>
        <v>1.56000000000000227</v>
      </c>
    </row>
    <row r="474" spans="1:22">
      <c r="A474" s="0" t="n">
        <v>472</v>
      </c>
      <c r="B474" s="3" t="b">
        <f>OR(L474:U474)</f>
        <v>1</v>
      </c>
      <c r="C474" s="0">
        <f>C473+OR($L474:N474)</f>
        <v>169</v>
      </c>
      <c r="D474" s="4">
        <f>B474+D473</f>
        <v>182</v>
      </c>
      <c r="E474" s="4">
        <f>A474-C474</f>
        <v>303</v>
      </c>
      <c r="F474" s="4"/>
      <c r="G474" s="0">
        <f>D474/A474</f>
        <v>0.38559322033898308</v>
      </c>
      <c r="H474" s="36">
        <f>MAX(H473,G474)</f>
        <v>0.397727272727272698</v>
      </c>
      <c r="I474" s="36">
        <f>MAX(G474,I475)</f>
        <v>0.39269406392694064</v>
      </c>
      <c r="J474" s="0" t="str">
        <f>IF(G474&gt;A$1,G474-0.39,"")</f>
        <v/>
      </c>
      <c r="K474" s="54" t="str">
        <f>IF(I474&gt;I475,I474,"")</f>
        <v/>
      </c>
      <c r="L474" s="0" t="n">
        <v>1</v>
      </c>
      <c r="M474" s="0" t="n">
        <v>0</v>
      </c>
      <c r="N474" s="0" t="n">
        <v>0</v>
      </c>
      <c r="O474" s="0" t="n">
        <v>0</v>
      </c>
      <c r="P474" s="0" t="n">
        <v>0</v>
      </c>
      <c r="V474" s="0">
        <f>(A474-C474)-$V$1*A474</f>
        <v>0.920000000000015916</v>
      </c>
    </row>
    <row r="475" spans="1:22">
      <c r="A475" s="0" t="n">
        <v>473</v>
      </c>
      <c r="B475" s="3" t="b">
        <f>OR(L475:U475)</f>
        <v>0</v>
      </c>
      <c r="C475" s="0">
        <f>C474+OR($L475:N475)</f>
        <v>169</v>
      </c>
      <c r="D475" s="4">
        <f>B475+D474</f>
        <v>182</v>
      </c>
      <c r="E475" s="4">
        <f>A475-C475</f>
        <v>304</v>
      </c>
      <c r="F475" s="4"/>
      <c r="G475" s="0">
        <f>D475/A475</f>
        <v>0.384778012684989434</v>
      </c>
      <c r="H475" s="36">
        <f>MAX(H474,G475)</f>
        <v>0.397727272727272698</v>
      </c>
      <c r="I475" s="36">
        <f>MAX(G475,I476)</f>
        <v>0.39269406392694064</v>
      </c>
      <c r="J475" s="0" t="str">
        <f>IF(G475&gt;A$1,G475-0.39,"")</f>
        <v/>
      </c>
      <c r="K475" s="54" t="str">
        <f>IF(I475&gt;I476,I475,"")</f>
        <v/>
      </c>
      <c r="L475" s="0" t="n">
        <v>0</v>
      </c>
      <c r="M475" s="0" t="n">
        <v>0</v>
      </c>
      <c r="N475" s="0" t="n">
        <v>0</v>
      </c>
      <c r="O475" s="0" t="n">
        <v>0</v>
      </c>
      <c r="V475" s="0">
        <f>(A475-C475)-$V$1*A475</f>
        <v>1.27999999999997272</v>
      </c>
    </row>
    <row r="476" spans="1:22">
      <c r="A476" s="0" t="n">
        <v>474</v>
      </c>
      <c r="B476" s="3" t="b">
        <f>OR(L476:U476)</f>
        <v>0</v>
      </c>
      <c r="C476" s="0">
        <f>C475+OR($L476:N476)</f>
        <v>169</v>
      </c>
      <c r="D476" s="4">
        <f>B476+D475</f>
        <v>182</v>
      </c>
      <c r="E476" s="4">
        <f>A476-C476</f>
        <v>305</v>
      </c>
      <c r="F476" s="4"/>
      <c r="G476" s="0">
        <f>D476/A476</f>
        <v>0.38396624472573837</v>
      </c>
      <c r="H476" s="36">
        <f>MAX(H475,G476)</f>
        <v>0.397727272727272698</v>
      </c>
      <c r="I476" s="36">
        <f>MAX(G476,I477)</f>
        <v>0.39269406392694064</v>
      </c>
      <c r="J476" s="0" t="str">
        <f>IF(G476&gt;A$1,G476-0.39,"")</f>
        <v/>
      </c>
      <c r="K476" s="54" t="str">
        <f>IF(I476&gt;I477,I476,"")</f>
        <v/>
      </c>
      <c r="L476" s="0" t="n">
        <v>0</v>
      </c>
      <c r="M476" s="0" t="n">
        <v>0</v>
      </c>
      <c r="N476" s="0" t="n">
        <v>0</v>
      </c>
      <c r="O476" s="0" t="n">
        <v>0</v>
      </c>
      <c r="V476" s="164">
        <f>(A476-C476)-$V$1*A476</f>
        <v>1.63999999999998636</v>
      </c>
    </row>
    <row r="477" spans="1:22">
      <c r="A477" s="0" t="n">
        <v>475</v>
      </c>
      <c r="B477" s="3" t="b">
        <f>OR(L477:U477)</f>
        <v>1</v>
      </c>
      <c r="C477" s="0">
        <f>C476+OR($L477:N477)</f>
        <v>170</v>
      </c>
      <c r="D477" s="4">
        <f>B477+D476</f>
        <v>183</v>
      </c>
      <c r="E477" s="4">
        <f>A477-C477</f>
        <v>305</v>
      </c>
      <c r="F477" s="4"/>
      <c r="G477" s="0">
        <f>D477/A477</f>
        <v>0.385263157894736885</v>
      </c>
      <c r="H477" s="36">
        <f>MAX(H476,G477)</f>
        <v>0.397727272727272698</v>
      </c>
      <c r="I477" s="36">
        <f>MAX(G477,I478)</f>
        <v>0.39269406392694064</v>
      </c>
      <c r="J477" s="0" t="str">
        <f>IF(G477&gt;A$1,G477-0.39,"")</f>
        <v/>
      </c>
      <c r="K477" s="54" t="str">
        <f>IF(I477&gt;I478,I477,"")</f>
        <v/>
      </c>
      <c r="L477" s="0" t="n">
        <v>0</v>
      </c>
      <c r="M477" s="0" t="n">
        <v>0</v>
      </c>
      <c r="N477" s="0" t="n">
        <v>1</v>
      </c>
      <c r="O477" s="0" t="n">
        <v>0</v>
      </c>
      <c r="V477" s="0">
        <f>(A477-C477)-$V$1*A477</f>
        <v>1</v>
      </c>
    </row>
    <row r="478" spans="1:22">
      <c r="A478" s="0" t="n">
        <v>476</v>
      </c>
      <c r="B478" s="3" t="b">
        <f>OR(L478:U478)</f>
        <v>1</v>
      </c>
      <c r="C478" s="0">
        <f>C477+OR($L478:N478)</f>
        <v>171</v>
      </c>
      <c r="D478" s="4">
        <f>B478+D477</f>
        <v>184</v>
      </c>
      <c r="E478" s="4">
        <f>A478-C478</f>
        <v>305</v>
      </c>
      <c r="F478" s="4"/>
      <c r="G478" s="0">
        <f>D478/A478</f>
        <v>0.386554621848739508</v>
      </c>
      <c r="H478" s="36">
        <f>MAX(H477,G478)</f>
        <v>0.397727272727272698</v>
      </c>
      <c r="I478" s="36">
        <f>MAX(G478,I479)</f>
        <v>0.39269406392694064</v>
      </c>
      <c r="J478" s="0" t="str">
        <f>IF(G478&gt;A$1,G478-0.39,"")</f>
        <v/>
      </c>
      <c r="K478" s="54" t="str">
        <f>IF(I478&gt;I479,I478,"")</f>
        <v/>
      </c>
      <c r="L478" s="0" t="n">
        <v>1</v>
      </c>
      <c r="M478" s="0" t="n">
        <v>0</v>
      </c>
      <c r="N478" s="0" t="n">
        <v>0</v>
      </c>
      <c r="O478" s="0" t="n">
        <v>0</v>
      </c>
      <c r="V478" s="0">
        <f>(A478-C478)-$V$1*A478</f>
        <v>0.360000000000013642</v>
      </c>
    </row>
    <row r="479" spans="1:22">
      <c r="A479" s="0" t="n">
        <v>477</v>
      </c>
      <c r="B479" s="3" t="b">
        <f>OR(L479:U479)</f>
        <v>1</v>
      </c>
      <c r="C479" s="0">
        <f>C478+OR($L479:N479)</f>
        <v>172</v>
      </c>
      <c r="D479" s="4">
        <f>B479+D478</f>
        <v>185</v>
      </c>
      <c r="E479" s="4">
        <f>A479-C479</f>
        <v>305</v>
      </c>
      <c r="F479" s="4"/>
      <c r="G479" s="0">
        <f>D479/A479</f>
        <v>0.387840670859538772</v>
      </c>
      <c r="H479" s="36">
        <f>MAX(H478,G479)</f>
        <v>0.397727272727272698</v>
      </c>
      <c r="I479" s="36">
        <f>MAX(G479,I480)</f>
        <v>0.39269406392694064</v>
      </c>
      <c r="J479" s="0" t="str">
        <f>IF(G479&gt;A$1,G479-0.39,"")</f>
        <v/>
      </c>
      <c r="K479" s="54" t="str">
        <f>IF(I479&gt;I480,I479,"")</f>
        <v/>
      </c>
      <c r="L479" s="0" t="n">
        <v>0</v>
      </c>
      <c r="M479" s="0" t="n">
        <v>1</v>
      </c>
      <c r="N479" s="0" t="n">
        <v>0</v>
      </c>
      <c r="O479" s="0" t="n">
        <v>0</v>
      </c>
      <c r="V479" s="0">
        <f>(A479-C479)-$V$1*A479</f>
        <v>-0.279999999999972715</v>
      </c>
    </row>
    <row r="480" spans="1:22">
      <c r="A480" s="0" t="n">
        <v>478</v>
      </c>
      <c r="B480" s="3" t="b">
        <f>OR(L480:U480)</f>
        <v>0</v>
      </c>
      <c r="C480" s="0">
        <f>C479+OR($L480:N480)</f>
        <v>172</v>
      </c>
      <c r="D480" s="4">
        <f>B480+D479</f>
        <v>185</v>
      </c>
      <c r="E480" s="4">
        <f>A480-C480</f>
        <v>306</v>
      </c>
      <c r="F480" s="4"/>
      <c r="G480" s="0">
        <f>D480/A480</f>
        <v>0.387029288702928831</v>
      </c>
      <c r="H480" s="36">
        <f>MAX(H479,G480)</f>
        <v>0.397727272727272698</v>
      </c>
      <c r="I480" s="36">
        <f>MAX(G480,I481)</f>
        <v>0.39269406392694064</v>
      </c>
      <c r="J480" s="0" t="str">
        <f>IF(G480&gt;A$1,G480-0.39,"")</f>
        <v/>
      </c>
      <c r="K480" s="54" t="str">
        <f>IF(I480&gt;I481,I480,"")</f>
        <v/>
      </c>
      <c r="L480" s="0" t="n">
        <v>0</v>
      </c>
      <c r="M480" s="0" t="n">
        <v>0</v>
      </c>
      <c r="N480" s="0" t="n">
        <v>0</v>
      </c>
      <c r="O480" s="0" t="n">
        <v>0</v>
      </c>
      <c r="V480" s="0">
        <f>(A480-C480)-$V$1*A480</f>
        <v>0.0799999999999840838</v>
      </c>
    </row>
    <row r="481" spans="1:22">
      <c r="A481" s="0" t="n">
        <v>479</v>
      </c>
      <c r="B481" s="3" t="b">
        <f>OR(L481:U481)</f>
        <v>0</v>
      </c>
      <c r="C481" s="0">
        <f>C480+OR($L481:N481)</f>
        <v>172</v>
      </c>
      <c r="D481" s="4">
        <f>B481+D480</f>
        <v>185</v>
      </c>
      <c r="E481" s="4">
        <f>A481-C481</f>
        <v>307</v>
      </c>
      <c r="F481" s="4"/>
      <c r="G481" s="0">
        <f>D481/A481</f>
        <v>0.386221294363256806</v>
      </c>
      <c r="H481" s="36">
        <f>MAX(H480,G481)</f>
        <v>0.397727272727272698</v>
      </c>
      <c r="I481" s="36">
        <f>MAX(G481,I482)</f>
        <v>0.39269406392694064</v>
      </c>
      <c r="J481" s="0" t="str">
        <f>IF(G481&gt;A$1,G481-0.39,"")</f>
        <v/>
      </c>
      <c r="K481" s="54" t="str">
        <f>IF(I481&gt;I482,I481,"")</f>
        <v/>
      </c>
      <c r="L481" s="0" t="n">
        <v>0</v>
      </c>
      <c r="M481" s="0" t="n">
        <v>0</v>
      </c>
      <c r="N481" s="0" t="n">
        <v>0</v>
      </c>
      <c r="O481" s="0" t="n">
        <v>0</v>
      </c>
      <c r="V481" s="0">
        <f>(A481-C481)-$V$1*A481</f>
        <v>0.439999999999997726</v>
      </c>
    </row>
    <row r="482" spans="1:22">
      <c r="A482" s="0" t="n">
        <v>480</v>
      </c>
      <c r="B482" s="3" t="b">
        <f>OR(L482:U482)</f>
        <v>1</v>
      </c>
      <c r="C482" s="0">
        <f>C481+OR($L482:N482)</f>
        <v>173</v>
      </c>
      <c r="D482" s="4">
        <f>B482+D481</f>
        <v>186</v>
      </c>
      <c r="E482" s="4">
        <f>A482-C482</f>
        <v>307</v>
      </c>
      <c r="F482" s="4"/>
      <c r="G482" s="0">
        <f>D482/A482</f>
        <v>0.3875</v>
      </c>
      <c r="H482" s="36">
        <f>MAX(H481,G482)</f>
        <v>0.397727272727272698</v>
      </c>
      <c r="I482" s="36">
        <f>MAX(G482,I483)</f>
        <v>0.39269406392694064</v>
      </c>
      <c r="J482" s="0" t="str">
        <f>IF(G482&gt;A$1,G482-0.39,"")</f>
        <v/>
      </c>
      <c r="K482" s="54" t="str">
        <f>IF(I482&gt;I483,I482,"")</f>
        <v/>
      </c>
      <c r="L482" s="0" t="n">
        <v>1</v>
      </c>
      <c r="M482" s="0" t="n">
        <v>0</v>
      </c>
      <c r="N482" s="0" t="n">
        <v>0</v>
      </c>
      <c r="O482" s="0" t="n">
        <v>0</v>
      </c>
      <c r="V482" s="0">
        <f>(A482-C482)-$V$1*A482</f>
        <v>-0.199999999999988631</v>
      </c>
    </row>
    <row r="483" spans="1:22">
      <c r="A483" s="0" t="n">
        <v>481</v>
      </c>
      <c r="B483" s="3" t="b">
        <f>OR(L483:U483)</f>
        <v>0</v>
      </c>
      <c r="C483" s="0">
        <f>C482+OR($L483:N483)</f>
        <v>173</v>
      </c>
      <c r="D483" s="4">
        <f>B483+D482</f>
        <v>186</v>
      </c>
      <c r="E483" s="4">
        <f>A483-C483</f>
        <v>308</v>
      </c>
      <c r="F483" s="4"/>
      <c r="G483" s="0">
        <f>D483/A483</f>
        <v>0.386694386694386694</v>
      </c>
      <c r="H483" s="36">
        <f>MAX(H482,G483)</f>
        <v>0.397727272727272698</v>
      </c>
      <c r="I483" s="36">
        <f>MAX(G483,I484)</f>
        <v>0.39269406392694064</v>
      </c>
      <c r="J483" s="0" t="str">
        <f>IF(G483&gt;A$1,G483-0.39,"")</f>
        <v/>
      </c>
      <c r="K483" s="54" t="str">
        <f>IF(I483&gt;I484,I483,"")</f>
        <v/>
      </c>
      <c r="L483" s="0" t="n">
        <v>0</v>
      </c>
      <c r="M483" s="0" t="n">
        <v>0</v>
      </c>
      <c r="N483" s="0" t="n">
        <v>0</v>
      </c>
      <c r="O483" s="0" t="n">
        <v>0</v>
      </c>
      <c r="V483" s="0">
        <f>(A483-C483)-$V$1*A483</f>
        <v>0.160000000000025011</v>
      </c>
    </row>
    <row r="484" spans="1:22">
      <c r="A484" s="0" t="n">
        <v>482</v>
      </c>
      <c r="B484" s="3" t="b">
        <f>OR(L484:U484)</f>
        <v>0</v>
      </c>
      <c r="C484" s="0">
        <f>C483+OR($L484:N484)</f>
        <v>173</v>
      </c>
      <c r="D484" s="4">
        <f>B484+D483</f>
        <v>186</v>
      </c>
      <c r="E484" s="4">
        <f>A484-C484</f>
        <v>309</v>
      </c>
      <c r="F484" s="4"/>
      <c r="G484" s="0">
        <f>D484/A484</f>
        <v>0.385892116182572629</v>
      </c>
      <c r="H484" s="36">
        <f>MAX(H483,G484)</f>
        <v>0.397727272727272698</v>
      </c>
      <c r="I484" s="36">
        <f>MAX(G484,I485)</f>
        <v>0.39269406392694064</v>
      </c>
      <c r="J484" s="0" t="str">
        <f>IF(G484&gt;A$1,G484-0.39,"")</f>
        <v/>
      </c>
      <c r="K484" s="54" t="str">
        <f>IF(I484&gt;I485,I484,"")</f>
        <v/>
      </c>
      <c r="L484" s="0" t="n">
        <v>0</v>
      </c>
      <c r="M484" s="0" t="n">
        <v>0</v>
      </c>
      <c r="N484" s="0" t="n">
        <v>0</v>
      </c>
      <c r="O484" s="0" t="n">
        <v>0</v>
      </c>
      <c r="V484" s="0">
        <f>(A484-C484)-$V$1*A484</f>
        <v>0.51999999999998181</v>
      </c>
    </row>
    <row r="485" spans="1:22">
      <c r="A485" s="0" t="n">
        <v>483</v>
      </c>
      <c r="B485" s="3" t="b">
        <f>OR(L485:U485)</f>
        <v>0</v>
      </c>
      <c r="C485" s="0">
        <f>C484+OR($L485:N485)</f>
        <v>173</v>
      </c>
      <c r="D485" s="4">
        <f>B485+D484</f>
        <v>186</v>
      </c>
      <c r="E485" s="4">
        <f>A485-C485</f>
        <v>310</v>
      </c>
      <c r="F485" s="4"/>
      <c r="G485" s="0">
        <f>D485/A485</f>
        <v>0.385093167701863379</v>
      </c>
      <c r="H485" s="36">
        <f>MAX(H484,G485)</f>
        <v>0.397727272727272698</v>
      </c>
      <c r="I485" s="36">
        <f>MAX(G485,I486)</f>
        <v>0.39269406392694064</v>
      </c>
      <c r="J485" s="0" t="str">
        <f>IF(G485&gt;A$1,G485-0.39,"")</f>
        <v/>
      </c>
      <c r="K485" s="54" t="str">
        <f>IF(I485&gt;I486,I485,"")</f>
        <v/>
      </c>
      <c r="L485" s="0" t="n">
        <v>0</v>
      </c>
      <c r="M485" s="0" t="n">
        <v>0</v>
      </c>
      <c r="N485" s="0" t="n">
        <v>0</v>
      </c>
      <c r="O485" s="0" t="n">
        <v>0</v>
      </c>
      <c r="P485" s="0" t="n">
        <v>0</v>
      </c>
      <c r="Q485" s="0" t="n">
        <v>0</v>
      </c>
      <c r="V485" s="0">
        <f>(A485-C485)-$V$1*A485</f>
        <v>0.879999999999995453</v>
      </c>
    </row>
    <row r="486" spans="1:22">
      <c r="A486" s="0" t="n">
        <v>484</v>
      </c>
      <c r="B486" s="3" t="b">
        <f>OR(L486:U486)</f>
        <v>1</v>
      </c>
      <c r="C486" s="0">
        <f>C485+OR($L486:N486)</f>
        <v>174</v>
      </c>
      <c r="D486" s="4">
        <f>B486+D485</f>
        <v>187</v>
      </c>
      <c r="E486" s="4">
        <f>A486-C486</f>
        <v>310</v>
      </c>
      <c r="F486" s="4"/>
      <c r="G486" s="0">
        <f>D486/A486</f>
        <v>0.386363636363636331</v>
      </c>
      <c r="H486" s="36">
        <f>MAX(H485,G486)</f>
        <v>0.397727272727272698</v>
      </c>
      <c r="I486" s="36">
        <f>MAX(G486,I487)</f>
        <v>0.39269406392694064</v>
      </c>
      <c r="J486" s="0" t="str">
        <f>IF(G486&gt;A$1,G486-0.39,"")</f>
        <v/>
      </c>
      <c r="K486" s="54" t="str">
        <f>IF(I486&gt;I487,I486,"")</f>
        <v/>
      </c>
      <c r="L486" s="0" t="n">
        <v>1</v>
      </c>
      <c r="M486" s="0" t="n">
        <v>0</v>
      </c>
      <c r="N486" s="0" t="n">
        <v>0</v>
      </c>
      <c r="O486" s="0" t="n">
        <v>0</v>
      </c>
      <c r="P486" s="0" t="n">
        <v>1</v>
      </c>
      <c r="V486" s="0">
        <f>(A486-C486)-$V$1*A486</f>
        <v>0.240000000000009095</v>
      </c>
    </row>
    <row r="487" spans="1:22">
      <c r="A487" s="0" t="n">
        <v>485</v>
      </c>
      <c r="B487" s="3" t="b">
        <f>OR(L487:U487)</f>
        <v>0</v>
      </c>
      <c r="C487" s="0">
        <f>C486+OR($L487:N487)</f>
        <v>174</v>
      </c>
      <c r="D487" s="4">
        <f>B487+D486</f>
        <v>187</v>
      </c>
      <c r="E487" s="4">
        <f>A487-C487</f>
        <v>311</v>
      </c>
      <c r="F487" s="4"/>
      <c r="G487" s="0">
        <f>D487/A487</f>
        <v>0.385567010309278366</v>
      </c>
      <c r="H487" s="36">
        <f>MAX(H486,G487)</f>
        <v>0.397727272727272698</v>
      </c>
      <c r="I487" s="36">
        <f>MAX(G487,I488)</f>
        <v>0.39269406392694064</v>
      </c>
      <c r="J487" s="0" t="str">
        <f>IF(G487&gt;A$1,G487-0.39,"")</f>
        <v/>
      </c>
      <c r="K487" s="54" t="str">
        <f>IF(I487&gt;I488,I487,"")</f>
        <v/>
      </c>
      <c r="L487" s="0" t="n">
        <v>0</v>
      </c>
      <c r="M487" s="0" t="n">
        <v>0</v>
      </c>
      <c r="N487" s="0" t="n">
        <v>0</v>
      </c>
      <c r="O487" s="0" t="n">
        <v>0</v>
      </c>
      <c r="P487" s="0" t="n">
        <v>0</v>
      </c>
      <c r="V487" s="0">
        <f>(A487-C487)-$V$1*A487</f>
        <v>0.600000000000022737</v>
      </c>
    </row>
    <row r="488" spans="1:22">
      <c r="A488" s="0" t="n">
        <v>486</v>
      </c>
      <c r="B488" s="3" t="b">
        <f>OR(L488:U488)</f>
        <v>1</v>
      </c>
      <c r="C488" s="0">
        <f>C487+OR($L488:N488)</f>
        <v>175</v>
      </c>
      <c r="D488" s="4">
        <f>B488+D487</f>
        <v>188</v>
      </c>
      <c r="E488" s="4">
        <f>A488-C488</f>
        <v>311</v>
      </c>
      <c r="F488" s="4"/>
      <c r="G488" s="0">
        <f>D488/A488</f>
        <v>0.386831275720164633</v>
      </c>
      <c r="H488" s="36">
        <f>MAX(H487,G488)</f>
        <v>0.397727272727272698</v>
      </c>
      <c r="I488" s="36">
        <f>MAX(G488,I489)</f>
        <v>0.39269406392694064</v>
      </c>
      <c r="J488" s="0" t="str">
        <f>IF(G488&gt;A$1,G488-0.39,"")</f>
        <v/>
      </c>
      <c r="K488" s="54" t="str">
        <f>IF(I488&gt;I489,I488,"")</f>
        <v/>
      </c>
      <c r="L488" s="0" t="n">
        <v>0</v>
      </c>
      <c r="M488" s="0" t="n">
        <v>1</v>
      </c>
      <c r="N488" s="0" t="n">
        <v>0</v>
      </c>
      <c r="O488" s="0" t="n">
        <v>0</v>
      </c>
      <c r="V488" s="0">
        <f>(A488-C488)-$V$1*A488</f>
        <v>-0.0400000000000204636</v>
      </c>
    </row>
    <row r="489" spans="1:22">
      <c r="A489" s="0" t="n">
        <v>487</v>
      </c>
      <c r="B489" s="3" t="b">
        <f>OR(L489:U489)</f>
        <v>0</v>
      </c>
      <c r="C489" s="0">
        <f>C488+OR($L489:N489)</f>
        <v>175</v>
      </c>
      <c r="D489" s="4">
        <f>B489+D488</f>
        <v>188</v>
      </c>
      <c r="E489" s="4">
        <f>A489-C489</f>
        <v>312</v>
      </c>
      <c r="F489" s="4"/>
      <c r="G489" s="0">
        <f>D489/A489</f>
        <v>0.386036960985626276</v>
      </c>
      <c r="H489" s="36">
        <f>MAX(H488,G489)</f>
        <v>0.397727272727272698</v>
      </c>
      <c r="I489" s="36">
        <f>MAX(G489,I490)</f>
        <v>0.39269406392694064</v>
      </c>
      <c r="J489" s="0" t="str">
        <f>IF(G489&gt;A$1,G489-0.39,"")</f>
        <v/>
      </c>
      <c r="K489" s="54" t="str">
        <f>IF(I489&gt;I490,I489,"")</f>
        <v/>
      </c>
      <c r="L489" s="0" t="n">
        <v>0</v>
      </c>
      <c r="M489" s="0" t="n">
        <v>0</v>
      </c>
      <c r="N489" s="0" t="n">
        <v>0</v>
      </c>
      <c r="O489" s="0" t="n">
        <v>0</v>
      </c>
      <c r="T489" s="0" t="n">
        <v>0</v>
      </c>
      <c r="V489" s="0">
        <f>(A489-C489)-$V$1*A489</f>
        <v>0.319999999999993179</v>
      </c>
    </row>
    <row r="490" spans="1:22">
      <c r="A490" s="0" t="n">
        <v>488</v>
      </c>
      <c r="B490" s="3" t="b">
        <f>OR(L490:U490)</f>
        <v>1</v>
      </c>
      <c r="C490" s="0">
        <f>C489+OR($L490:N490)</f>
        <v>176</v>
      </c>
      <c r="D490" s="4">
        <f>B490+D489</f>
        <v>189</v>
      </c>
      <c r="E490" s="4">
        <f>A490-C490</f>
        <v>312</v>
      </c>
      <c r="F490" s="4"/>
      <c r="G490" s="0">
        <f>D490/A490</f>
        <v>0.38729508196721314</v>
      </c>
      <c r="H490" s="36">
        <f>MAX(H489,G490)</f>
        <v>0.397727272727272698</v>
      </c>
      <c r="I490" s="36">
        <f>MAX(G490,I491)</f>
        <v>0.39269406392694064</v>
      </c>
      <c r="J490" s="0" t="str">
        <f>IF(G490&gt;A$1,G490-0.39,"")</f>
        <v/>
      </c>
      <c r="K490" s="54" t="str">
        <f>IF(I490&gt;I491,I490,"")</f>
        <v/>
      </c>
      <c r="L490" s="0" t="n">
        <v>1</v>
      </c>
      <c r="M490" s="0" t="n">
        <v>0</v>
      </c>
      <c r="N490" s="0" t="n">
        <v>0</v>
      </c>
      <c r="O490" s="0" t="n">
        <v>0</v>
      </c>
      <c r="R490" s="0" t="n">
        <v>0</v>
      </c>
      <c r="S490" s="0" t="n">
        <v>0</v>
      </c>
      <c r="V490" s="0">
        <f>(A490-C490)-$V$1*A490</f>
        <v>-0.319999999999993179</v>
      </c>
    </row>
    <row r="491" spans="1:22">
      <c r="A491" s="0" t="n">
        <v>489</v>
      </c>
      <c r="B491" s="3" t="b">
        <f>OR(L491:U491)</f>
        <v>0</v>
      </c>
      <c r="C491" s="0">
        <f>C490+OR($L491:N491)</f>
        <v>176</v>
      </c>
      <c r="D491" s="4">
        <f>B491+D490</f>
        <v>189</v>
      </c>
      <c r="E491" s="4">
        <f>A491-C491</f>
        <v>313</v>
      </c>
      <c r="F491" s="4"/>
      <c r="G491" s="0">
        <f>D491/A491</f>
        <v>0.386503067484662566</v>
      </c>
      <c r="H491" s="36">
        <f>MAX(H490,G491)</f>
        <v>0.397727272727272698</v>
      </c>
      <c r="I491" s="36">
        <f>MAX(G491,I492)</f>
        <v>0.39269406392694064</v>
      </c>
      <c r="J491" s="0" t="str">
        <f>IF(G491&gt;A$1,G491-0.39,"")</f>
        <v/>
      </c>
      <c r="K491" s="54" t="str">
        <f>IF(I491&gt;I492,I491,"")</f>
        <v/>
      </c>
      <c r="L491" s="0" t="n">
        <v>0</v>
      </c>
      <c r="M491" s="0" t="n">
        <v>0</v>
      </c>
      <c r="N491" s="0" t="n">
        <v>0</v>
      </c>
      <c r="O491" s="0" t="n">
        <v>0</v>
      </c>
      <c r="V491" s="0">
        <f>(A491-C491)-$V$1*A491</f>
        <v>0.0400000000000204636</v>
      </c>
    </row>
    <row r="492" spans="1:22">
      <c r="A492" s="0" t="n">
        <v>490</v>
      </c>
      <c r="B492" s="3" t="b">
        <f>OR(L492:U492)</f>
        <v>1</v>
      </c>
      <c r="C492" s="0">
        <f>C491+OR($L492:N492)</f>
        <v>176</v>
      </c>
      <c r="D492" s="4">
        <f>B492+D491</f>
        <v>190</v>
      </c>
      <c r="E492" s="4">
        <f>A492-C492</f>
        <v>314</v>
      </c>
      <c r="F492" s="4"/>
      <c r="G492" s="0">
        <f>D492/A492</f>
        <v>0.387755102040816304</v>
      </c>
      <c r="H492" s="36">
        <f>MAX(H491,G492)</f>
        <v>0.397727272727272698</v>
      </c>
      <c r="I492" s="36">
        <f>MAX(G492,I493)</f>
        <v>0.39269406392694064</v>
      </c>
      <c r="J492" s="0" t="str">
        <f>IF(G492&gt;A$1,G492-0.39,"")</f>
        <v/>
      </c>
      <c r="K492" s="54" t="str">
        <f>IF(I492&gt;I493,I492,"")</f>
        <v/>
      </c>
      <c r="L492" s="0" t="n">
        <v>0</v>
      </c>
      <c r="M492" s="0" t="n">
        <v>0</v>
      </c>
      <c r="N492" s="0" t="n">
        <v>0</v>
      </c>
      <c r="O492" s="0" t="n">
        <v>1</v>
      </c>
      <c r="V492" s="0">
        <f>(A492-C492)-$V$1*A492</f>
        <v>0.399999999999977263</v>
      </c>
    </row>
    <row r="493" spans="1:22">
      <c r="A493" s="0" t="n">
        <v>491</v>
      </c>
      <c r="B493" s="3" t="b">
        <f>OR(L493:U493)</f>
        <v>0</v>
      </c>
      <c r="C493" s="0">
        <f>C492+OR($L493:N493)</f>
        <v>176</v>
      </c>
      <c r="D493" s="4">
        <f>B493+D492</f>
        <v>190</v>
      </c>
      <c r="E493" s="4">
        <f>A493-C493</f>
        <v>315</v>
      </c>
      <c r="F493" s="4"/>
      <c r="G493" s="0">
        <f>D493/A493</f>
        <v>0.386965376782077364</v>
      </c>
      <c r="H493" s="36">
        <f>MAX(H492,G493)</f>
        <v>0.397727272727272698</v>
      </c>
      <c r="I493" s="36">
        <f>MAX(G493,I494)</f>
        <v>0.39269406392694064</v>
      </c>
      <c r="J493" s="0" t="str">
        <f>IF(G493&gt;A$1,G493-0.39,"")</f>
        <v/>
      </c>
      <c r="K493" s="54" t="str">
        <f>IF(I493&gt;I494,I493,"")</f>
        <v/>
      </c>
      <c r="L493" s="0" t="n">
        <v>0</v>
      </c>
      <c r="M493" s="0" t="n">
        <v>0</v>
      </c>
      <c r="N493" s="0" t="n">
        <v>0</v>
      </c>
      <c r="O493" s="0" t="n">
        <v>0</v>
      </c>
      <c r="V493" s="0">
        <f>(A493-C493)-$V$1*A493</f>
        <v>0.759999999999990905</v>
      </c>
    </row>
    <row r="494" spans="1:22">
      <c r="A494" s="0" t="n">
        <v>492</v>
      </c>
      <c r="B494" s="3" t="b">
        <f>OR(L494:U494)</f>
        <v>1</v>
      </c>
      <c r="C494" s="0">
        <f>C493+OR($L494:N494)</f>
        <v>177</v>
      </c>
      <c r="D494" s="4">
        <f>B494+D493</f>
        <v>191</v>
      </c>
      <c r="E494" s="4">
        <f>A494-C494</f>
        <v>315</v>
      </c>
      <c r="F494" s="4"/>
      <c r="G494" s="0">
        <f>D494/A494</f>
        <v>0.388211382113821113</v>
      </c>
      <c r="H494" s="36">
        <f>MAX(H493,G494)</f>
        <v>0.397727272727272698</v>
      </c>
      <c r="I494" s="36">
        <f>MAX(G494,I495)</f>
        <v>0.39269406392694064</v>
      </c>
      <c r="J494" s="0" t="str">
        <f>IF(G494&gt;A$1,G494-0.39,"")</f>
        <v/>
      </c>
      <c r="K494" s="54" t="str">
        <f>IF(I494&gt;I495,I494,"")</f>
        <v/>
      </c>
      <c r="L494" s="0" t="n">
        <v>1</v>
      </c>
      <c r="M494" s="0" t="n">
        <v>0</v>
      </c>
      <c r="N494" s="0" t="n">
        <v>0</v>
      </c>
      <c r="O494" s="0" t="n">
        <v>0</v>
      </c>
      <c r="V494" s="0">
        <f>(A494-C494)-$V$1*A494</f>
        <v>0.120000000000004547</v>
      </c>
    </row>
    <row r="495" spans="1:22">
      <c r="A495" s="0" t="n">
        <v>493</v>
      </c>
      <c r="B495" s="3" t="b">
        <f>OR(L495:U495)</f>
        <v>0</v>
      </c>
      <c r="C495" s="0">
        <f>C494+OR($L495:N495)</f>
        <v>177</v>
      </c>
      <c r="D495" s="4">
        <f>B495+D494</f>
        <v>191</v>
      </c>
      <c r="E495" s="4">
        <f>A495-C495</f>
        <v>316</v>
      </c>
      <c r="F495" s="4"/>
      <c r="G495" s="0">
        <f>D495/A495</f>
        <v>0.387423935091277869</v>
      </c>
      <c r="H495" s="36">
        <f>MAX(H494,G495)</f>
        <v>0.397727272727272698</v>
      </c>
      <c r="I495" s="36">
        <f>MAX(G495,I496)</f>
        <v>0.39269406392694064</v>
      </c>
      <c r="J495" s="0" t="str">
        <f>IF(G495&gt;A$1,G495-0.39,"")</f>
        <v/>
      </c>
      <c r="K495" s="54" t="str">
        <f>IF(I495&gt;I496,I495,"")</f>
        <v/>
      </c>
      <c r="L495" s="0" t="n">
        <v>0</v>
      </c>
      <c r="M495" s="0" t="n">
        <v>0</v>
      </c>
      <c r="N495" s="0" t="n">
        <v>0</v>
      </c>
      <c r="O495" s="0" t="n">
        <v>0</v>
      </c>
      <c r="V495" s="0">
        <f>(A495-C495)-$V$1*A495</f>
        <v>0.48000000000001819</v>
      </c>
    </row>
    <row r="496" spans="1:22">
      <c r="A496" s="0" t="n">
        <v>494</v>
      </c>
      <c r="B496" s="3" t="b">
        <f>OR(L496:U496)</f>
        <v>0</v>
      </c>
      <c r="C496" s="0">
        <f>C495+OR($L496:N496)</f>
        <v>177</v>
      </c>
      <c r="D496" s="4">
        <f>B496+D495</f>
        <v>191</v>
      </c>
      <c r="E496" s="4">
        <f>A496-C496</f>
        <v>317</v>
      </c>
      <c r="F496" s="4"/>
      <c r="G496" s="0">
        <f>D496/A496</f>
        <v>0.38663967611336032</v>
      </c>
      <c r="H496" s="36">
        <f>MAX(H495,G496)</f>
        <v>0.397727272727272698</v>
      </c>
      <c r="I496" s="36">
        <f>MAX(G496,I497)</f>
        <v>0.39269406392694064</v>
      </c>
      <c r="J496" s="0" t="str">
        <f>IF(G496&gt;A$1,G496-0.39,"")</f>
        <v/>
      </c>
      <c r="K496" s="54" t="str">
        <f>IF(I496&gt;I497,I496,"")</f>
        <v/>
      </c>
      <c r="L496" s="0" t="n">
        <v>0</v>
      </c>
      <c r="M496" s="0" t="n">
        <v>0</v>
      </c>
      <c r="N496" s="0" t="n">
        <v>0</v>
      </c>
      <c r="O496" s="0" t="n">
        <v>0</v>
      </c>
      <c r="V496" s="0">
        <f>(A496-C496)-$V$1*A496</f>
        <v>0.839999999999974989</v>
      </c>
    </row>
    <row r="497" spans="1:22">
      <c r="A497" s="0" t="n">
        <v>495</v>
      </c>
      <c r="B497" s="3" t="b">
        <f>OR(L497:U497)</f>
        <v>1</v>
      </c>
      <c r="C497" s="0">
        <f>C496+OR($L497:N497)</f>
        <v>178</v>
      </c>
      <c r="D497" s="4">
        <f>B497+D496</f>
        <v>192</v>
      </c>
      <c r="E497" s="4">
        <f>A497-C497</f>
        <v>317</v>
      </c>
      <c r="F497" s="4"/>
      <c r="G497" s="0">
        <f>D497/A497</f>
        <v>0.38787878787878789</v>
      </c>
      <c r="H497" s="36">
        <f>MAX(H496,G497)</f>
        <v>0.397727272727272698</v>
      </c>
      <c r="I497" s="36">
        <f>MAX(G497,I498)</f>
        <v>0.39269406392694064</v>
      </c>
      <c r="J497" s="0" t="str">
        <f>IF(G497&gt;A$1,G497-0.39,"")</f>
        <v/>
      </c>
      <c r="K497" s="54" t="str">
        <f>IF(I497&gt;I498,I497,"")</f>
        <v/>
      </c>
      <c r="L497" s="0" t="n">
        <v>0</v>
      </c>
      <c r="M497" s="0" t="n">
        <v>1</v>
      </c>
      <c r="N497" s="0" t="n">
        <v>0</v>
      </c>
      <c r="O497" s="0" t="n">
        <v>0</v>
      </c>
      <c r="V497" s="0">
        <f>(A497-C497)-$V$1*A497</f>
        <v>0.199999999999988631</v>
      </c>
    </row>
    <row r="498" spans="1:22">
      <c r="A498" s="0" t="n">
        <v>496</v>
      </c>
      <c r="B498" s="3" t="b">
        <f>OR(L498:U498)</f>
        <v>1</v>
      </c>
      <c r="C498" s="0">
        <f>C497+OR($L498:N498)</f>
        <v>179</v>
      </c>
      <c r="D498" s="4">
        <f>B498+D497</f>
        <v>193</v>
      </c>
      <c r="E498" s="4">
        <f>A498-C498</f>
        <v>317</v>
      </c>
      <c r="F498" s="4"/>
      <c r="G498" s="0">
        <f>D498/A498</f>
        <v>0.389112903225806441</v>
      </c>
      <c r="H498" s="36">
        <f>MAX(H497,G498)</f>
        <v>0.397727272727272698</v>
      </c>
      <c r="I498" s="36">
        <f>MAX(G498,I499)</f>
        <v>0.39269406392694064</v>
      </c>
      <c r="J498" s="0" t="str">
        <f>IF(G498&gt;A$1,G498-0.39,"")</f>
        <v/>
      </c>
      <c r="K498" s="54" t="str">
        <f>IF(I498&gt;I499,I498,"")</f>
        <v/>
      </c>
      <c r="L498" s="0" t="n">
        <v>1</v>
      </c>
      <c r="M498" s="0" t="n">
        <v>0</v>
      </c>
      <c r="N498" s="0" t="n">
        <v>0</v>
      </c>
      <c r="O498" s="0" t="n">
        <v>0</v>
      </c>
      <c r="V498" s="0">
        <f>(A498-C498)-$V$1*A498</f>
        <v>-0.439999999999997726</v>
      </c>
    </row>
    <row r="499" spans="1:22">
      <c r="A499" s="0" t="n">
        <v>497</v>
      </c>
      <c r="B499" s="3" t="b">
        <f>OR(L499:U499)</f>
        <v>0</v>
      </c>
      <c r="C499" s="0">
        <f>C498+OR($L499:N499)</f>
        <v>179</v>
      </c>
      <c r="D499" s="4">
        <f>B499+D498</f>
        <v>193</v>
      </c>
      <c r="E499" s="4">
        <f>A499-C499</f>
        <v>318</v>
      </c>
      <c r="F499" s="4"/>
      <c r="G499" s="0">
        <f>D499/A499</f>
        <v>0.388329979879275644</v>
      </c>
      <c r="H499" s="36">
        <f>MAX(H498,G499)</f>
        <v>0.397727272727272698</v>
      </c>
      <c r="I499" s="36">
        <f>MAX(G499,I500)</f>
        <v>0.39269406392694064</v>
      </c>
      <c r="J499" s="0" t="str">
        <f>IF(G499&gt;A$1,G499-0.39,"")</f>
        <v/>
      </c>
      <c r="K499" s="54" t="str">
        <f>IF(I499&gt;I500,I499,"")</f>
        <v/>
      </c>
      <c r="L499" s="0" t="n">
        <v>0</v>
      </c>
      <c r="M499" s="0" t="n">
        <v>0</v>
      </c>
      <c r="N499" s="0" t="n">
        <v>0</v>
      </c>
      <c r="O499" s="0" t="n">
        <v>0</v>
      </c>
      <c r="V499" s="0">
        <f>(A499-C499)-$V$1*A499</f>
        <v>-0.0799999999999840838</v>
      </c>
    </row>
    <row r="500" spans="1:22">
      <c r="A500" s="0" t="n">
        <v>498</v>
      </c>
      <c r="B500" s="3" t="b">
        <f>OR(L500:U500)</f>
        <v>0</v>
      </c>
      <c r="C500" s="0">
        <f>C499+OR($L500:N500)</f>
        <v>179</v>
      </c>
      <c r="D500" s="4">
        <f>B500+D499</f>
        <v>193</v>
      </c>
      <c r="E500" s="4">
        <f>A500-C500</f>
        <v>319</v>
      </c>
      <c r="F500" s="4"/>
      <c r="G500" s="0">
        <f>D500/A500</f>
        <v>0.387550200803212839</v>
      </c>
      <c r="H500" s="36">
        <f>MAX(H499,G500)</f>
        <v>0.397727272727272698</v>
      </c>
      <c r="I500" s="36">
        <f>MAX(G500,I501)</f>
        <v>0.39269406392694064</v>
      </c>
      <c r="J500" s="0" t="str">
        <f>IF(G500&gt;A$1,G500-0.39,"")</f>
        <v/>
      </c>
      <c r="K500" s="54" t="str">
        <f>IF(I500&gt;I501,I500,"")</f>
        <v/>
      </c>
      <c r="L500" s="0" t="n">
        <v>0</v>
      </c>
      <c r="M500" s="0" t="n">
        <v>0</v>
      </c>
      <c r="N500" s="0" t="n">
        <v>0</v>
      </c>
      <c r="O500" s="0" t="n">
        <v>0</v>
      </c>
      <c r="V500" s="0">
        <f>(A500-C500)-$V$1*A500</f>
        <v>0.279999999999972715</v>
      </c>
    </row>
    <row r="501" spans="1:22">
      <c r="A501" s="0" t="n">
        <v>499</v>
      </c>
      <c r="B501" s="3" t="b">
        <f>OR(L501:U501)</f>
        <v>0</v>
      </c>
      <c r="C501" s="0">
        <f>C500+OR($L501:N501)</f>
        <v>179</v>
      </c>
      <c r="D501" s="4">
        <f>B501+D500</f>
        <v>193</v>
      </c>
      <c r="E501" s="4">
        <f>A501-C501</f>
        <v>320</v>
      </c>
      <c r="F501" s="4"/>
      <c r="G501" s="0">
        <f>D501/A501</f>
        <v>0.386773547094188395</v>
      </c>
      <c r="H501" s="36">
        <f>MAX(H500,G501)</f>
        <v>0.397727272727272698</v>
      </c>
      <c r="I501" s="36">
        <f>MAX(G501,I502)</f>
        <v>0.39269406392694064</v>
      </c>
      <c r="J501" s="0" t="str">
        <f>IF(G501&gt;A$1,G501-0.39,"")</f>
        <v/>
      </c>
      <c r="K501" s="54" t="str">
        <f>IF(I501&gt;I502,I501,"")</f>
        <v/>
      </c>
      <c r="L501" s="0" t="n">
        <v>0</v>
      </c>
      <c r="M501" s="0" t="n">
        <v>0</v>
      </c>
      <c r="N501" s="0" t="n">
        <v>0</v>
      </c>
      <c r="O501" s="0" t="n">
        <v>0</v>
      </c>
      <c r="V501" s="0">
        <f>(A501-C501)-$V$1*A501</f>
        <v>0.639999999999986358</v>
      </c>
    </row>
    <row r="502" spans="1:22">
      <c r="A502" s="0" t="n">
        <v>500</v>
      </c>
      <c r="B502" s="3" t="b">
        <f>OR(L502:U502)</f>
        <v>1</v>
      </c>
      <c r="C502" s="0">
        <f>C501+OR($L502:N502)</f>
        <v>180</v>
      </c>
      <c r="D502" s="4">
        <f>B502+D501</f>
        <v>194</v>
      </c>
      <c r="E502" s="4">
        <f>A502-C502</f>
        <v>320</v>
      </c>
      <c r="F502" s="4"/>
      <c r="G502" s="0">
        <f>D502/A502</f>
        <v>0.387999999999999989</v>
      </c>
      <c r="H502" s="36">
        <f>MAX(H501,G502)</f>
        <v>0.397727272727272698</v>
      </c>
      <c r="I502" s="36">
        <f>MAX(G502,I503)</f>
        <v>0.39269406392694064</v>
      </c>
      <c r="J502" s="0" t="str">
        <f>IF(G502&gt;A$1,G502-0.39,"")</f>
        <v/>
      </c>
      <c r="K502" s="54" t="str">
        <f>IF(I502&gt;I503,I502,"")</f>
        <v/>
      </c>
      <c r="L502" s="0" t="n">
        <v>1</v>
      </c>
      <c r="M502" s="0" t="n">
        <v>0</v>
      </c>
      <c r="N502" s="0" t="n">
        <v>1</v>
      </c>
      <c r="O502" s="0" t="n">
        <v>0</v>
      </c>
      <c r="V502" s="0">
        <f>(A502-C502)-$V$1*A502</f>
        <v>0</v>
      </c>
    </row>
    <row r="503" spans="1:22">
      <c r="A503" s="0" t="n">
        <v>501</v>
      </c>
      <c r="B503" s="3" t="b">
        <f>OR(L503:U503)</f>
        <v>0</v>
      </c>
      <c r="C503" s="0">
        <f>C502+OR($L503:N503)</f>
        <v>180</v>
      </c>
      <c r="D503" s="4">
        <f>B503+D502</f>
        <v>194</v>
      </c>
      <c r="E503" s="4">
        <f>A503-C503</f>
        <v>321</v>
      </c>
      <c r="F503" s="4"/>
      <c r="G503" s="0">
        <f>D503/A503</f>
        <v>0.387225548902195627</v>
      </c>
      <c r="H503" s="36">
        <f>MAX(H502,G503)</f>
        <v>0.397727272727272698</v>
      </c>
      <c r="I503" s="36">
        <f>MAX(G503,I504)</f>
        <v>0.39269406392694064</v>
      </c>
      <c r="J503" s="0" t="str">
        <f>IF(G503&gt;A$1,G503-0.39,"")</f>
        <v/>
      </c>
      <c r="K503" s="54" t="str">
        <f>IF(I503&gt;I504,I503,"")</f>
        <v/>
      </c>
      <c r="L503" s="0" t="n">
        <v>0</v>
      </c>
      <c r="M503" s="0" t="n">
        <v>0</v>
      </c>
      <c r="N503" s="0" t="n">
        <v>0</v>
      </c>
      <c r="O503" s="0" t="n">
        <v>0</v>
      </c>
      <c r="Q503" s="0" t="n">
        <v>0</v>
      </c>
      <c r="V503" s="0">
        <f>(A503-C503)-$V$1*A503</f>
        <v>0.360000000000013642</v>
      </c>
    </row>
    <row r="504" spans="1:22">
      <c r="A504" s="0" t="n">
        <v>502</v>
      </c>
      <c r="B504" s="3" t="b">
        <f>OR(L504:U504)</f>
        <v>0</v>
      </c>
      <c r="C504" s="0">
        <f>C503+OR($L504:N504)</f>
        <v>180</v>
      </c>
      <c r="D504" s="4">
        <f>B504+D503</f>
        <v>194</v>
      </c>
      <c r="E504" s="4">
        <f>A504-C504</f>
        <v>322</v>
      </c>
      <c r="F504" s="4"/>
      <c r="G504" s="0">
        <f>D504/A504</f>
        <v>0.386454183266932283</v>
      </c>
      <c r="H504" s="36">
        <f>MAX(H503,G504)</f>
        <v>0.397727272727272698</v>
      </c>
      <c r="I504" s="36">
        <f>MAX(G504,I505)</f>
        <v>0.39269406392694064</v>
      </c>
      <c r="J504" s="0" t="str">
        <f>IF(G504&gt;A$1,G504-0.39,"")</f>
        <v/>
      </c>
      <c r="K504" s="54" t="str">
        <f>IF(I504&gt;I505,I504,"")</f>
        <v/>
      </c>
      <c r="L504" s="0" t="n">
        <v>0</v>
      </c>
      <c r="M504" s="0" t="n">
        <v>0</v>
      </c>
      <c r="N504" s="0" t="n">
        <v>0</v>
      </c>
      <c r="O504" s="0" t="n">
        <v>0</v>
      </c>
      <c r="V504" s="0">
        <f>(A504-C504)-$V$1*A504</f>
        <v>0.720000000000027285</v>
      </c>
    </row>
    <row r="505" spans="1:22">
      <c r="A505" s="0" t="n">
        <v>503</v>
      </c>
      <c r="B505" s="3" t="b">
        <f>OR(L505:U505)</f>
        <v>0</v>
      </c>
      <c r="C505" s="0">
        <f>C504+OR($L505:N505)</f>
        <v>180</v>
      </c>
      <c r="D505" s="4">
        <f>B505+D504</f>
        <v>194</v>
      </c>
      <c r="E505" s="4">
        <f>A505-C505</f>
        <v>323</v>
      </c>
      <c r="F505" s="4"/>
      <c r="G505" s="0">
        <f>D505/A505</f>
        <v>0.385685884691848901</v>
      </c>
      <c r="H505" s="36">
        <f>MAX(H504,G505)</f>
        <v>0.397727272727272698</v>
      </c>
      <c r="I505" s="36">
        <f>MAX(G505,I506)</f>
        <v>0.39269406392694064</v>
      </c>
      <c r="J505" s="0" t="str">
        <f>IF(G505&gt;A$1,G505-0.39,"")</f>
        <v/>
      </c>
      <c r="K505" s="54" t="str">
        <f>IF(I505&gt;I506,I505,"")</f>
        <v/>
      </c>
      <c r="L505" s="0" t="n">
        <v>0</v>
      </c>
      <c r="M505" s="0" t="n">
        <v>0</v>
      </c>
      <c r="N505" s="0" t="n">
        <v>0</v>
      </c>
      <c r="O505" s="0" t="n">
        <v>0</v>
      </c>
      <c r="P505" s="0" t="n">
        <v>0</v>
      </c>
      <c r="V505" s="0">
        <f>(A505-C505)-$V$1*A505</f>
        <v>1.07999999999998408</v>
      </c>
    </row>
    <row r="506" spans="1:22">
      <c r="A506" s="0" t="n">
        <v>504</v>
      </c>
      <c r="B506" s="3" t="b">
        <f>OR(L506:U506)</f>
        <v>1</v>
      </c>
      <c r="C506" s="0">
        <f>C505+OR($L506:N506)</f>
        <v>181</v>
      </c>
      <c r="D506" s="4">
        <f>B506+D505</f>
        <v>195</v>
      </c>
      <c r="E506" s="4">
        <f>A506-C506</f>
        <v>323</v>
      </c>
      <c r="F506" s="4"/>
      <c r="G506" s="0">
        <f>D506/A506</f>
        <v>0.386904761904761898</v>
      </c>
      <c r="H506" s="36">
        <f>MAX(H505,G506)</f>
        <v>0.397727272727272698</v>
      </c>
      <c r="I506" s="36">
        <f>MAX(G506,I507)</f>
        <v>0.39269406392694064</v>
      </c>
      <c r="J506" s="0" t="str">
        <f>IF(G506&gt;A$1,G506-0.39,"")</f>
        <v/>
      </c>
      <c r="K506" s="54" t="str">
        <f>IF(I506&gt;I507,I506,"")</f>
        <v/>
      </c>
      <c r="L506" s="0" t="n">
        <v>1</v>
      </c>
      <c r="M506" s="0" t="n">
        <v>1</v>
      </c>
      <c r="N506" s="0" t="n">
        <v>0</v>
      </c>
      <c r="O506" s="0" t="n">
        <v>0</v>
      </c>
      <c r="V506" s="0">
        <f>(A506-C506)-$V$1*A506</f>
        <v>0.439999999999997726</v>
      </c>
    </row>
    <row r="507" spans="1:22">
      <c r="A507" s="0" t="n">
        <v>505</v>
      </c>
      <c r="B507" s="3" t="b">
        <f>OR(L507:U507)</f>
        <v>0</v>
      </c>
      <c r="C507" s="0">
        <f>C506+OR($L507:N507)</f>
        <v>181</v>
      </c>
      <c r="D507" s="4">
        <f>B507+D506</f>
        <v>195</v>
      </c>
      <c r="E507" s="4">
        <f>A507-C507</f>
        <v>324</v>
      </c>
      <c r="F507" s="4"/>
      <c r="G507" s="0">
        <f>D507/A507</f>
        <v>0.386138613861386126</v>
      </c>
      <c r="H507" s="36">
        <f>MAX(H506,G507)</f>
        <v>0.397727272727272698</v>
      </c>
      <c r="I507" s="36">
        <f>MAX(G507,I508)</f>
        <v>0.39269406392694064</v>
      </c>
      <c r="J507" s="0" t="str">
        <f>IF(G507&gt;A$1,G507-0.39,"")</f>
        <v/>
      </c>
      <c r="K507" s="54" t="str">
        <f>IF(I507&gt;I508,I507,"")</f>
        <v/>
      </c>
      <c r="L507" s="0" t="n">
        <v>0</v>
      </c>
      <c r="M507" s="0" t="n">
        <v>0</v>
      </c>
      <c r="N507" s="0" t="n">
        <v>0</v>
      </c>
      <c r="O507" s="0" t="n">
        <v>0</v>
      </c>
      <c r="T507" s="0" t="n">
        <v>0</v>
      </c>
      <c r="V507" s="0">
        <f>(A507-C507)-$V$1*A507</f>
        <v>0.800000000000011369</v>
      </c>
    </row>
    <row r="508" spans="1:22">
      <c r="A508" s="0" t="n">
        <v>506</v>
      </c>
      <c r="B508" s="3" t="b">
        <f>OR(L508:U508)</f>
        <v>0</v>
      </c>
      <c r="C508" s="0">
        <f>C507+OR($L508:N508)</f>
        <v>181</v>
      </c>
      <c r="D508" s="4">
        <f>B508+D507</f>
        <v>195</v>
      </c>
      <c r="E508" s="4">
        <f>A508-C508</f>
        <v>325</v>
      </c>
      <c r="F508" s="4"/>
      <c r="G508" s="0">
        <f>D508/A508</f>
        <v>0.38537549407114625</v>
      </c>
      <c r="H508" s="36">
        <f>MAX(H507,G508)</f>
        <v>0.397727272727272698</v>
      </c>
      <c r="I508" s="36">
        <f>MAX(G508,I509)</f>
        <v>0.39269406392694064</v>
      </c>
      <c r="J508" s="0" t="str">
        <f>IF(G508&gt;A$1,G508-0.39,"")</f>
        <v/>
      </c>
      <c r="K508" s="54" t="str">
        <f>IF(I508&gt;I509,I508,"")</f>
        <v/>
      </c>
      <c r="L508" s="0" t="n">
        <v>0</v>
      </c>
      <c r="M508" s="0" t="n">
        <v>0</v>
      </c>
      <c r="N508" s="0" t="n">
        <v>0</v>
      </c>
      <c r="O508" s="0" t="n">
        <v>0</v>
      </c>
      <c r="R508" s="0" t="n">
        <v>0</v>
      </c>
      <c r="S508" s="0" t="n">
        <v>0</v>
      </c>
      <c r="V508" s="0">
        <f>(A508-C508)-$V$1*A508</f>
        <v>1.16000000000002501</v>
      </c>
    </row>
    <row r="509" spans="1:22">
      <c r="A509" s="0" t="n">
        <v>507</v>
      </c>
      <c r="B509" s="3" t="b">
        <f>OR(L509:U509)</f>
        <v>1</v>
      </c>
      <c r="C509" s="0">
        <f>C508+OR($L509:N509)</f>
        <v>181</v>
      </c>
      <c r="D509" s="4">
        <f>B509+D508</f>
        <v>196</v>
      </c>
      <c r="E509" s="4">
        <f>A509-C509</f>
        <v>326</v>
      </c>
      <c r="F509" s="4"/>
      <c r="G509" s="0">
        <f>D509/A509</f>
        <v>0.386587771203155803</v>
      </c>
      <c r="H509" s="36">
        <f>MAX(H508,G509)</f>
        <v>0.397727272727272698</v>
      </c>
      <c r="I509" s="36">
        <f>MAX(G509,I510)</f>
        <v>0.39269406392694064</v>
      </c>
      <c r="J509" s="0" t="str">
        <f>IF(G509&gt;A$1,G509-0.39,"")</f>
        <v/>
      </c>
      <c r="K509" s="54" t="str">
        <f>IF(I509&gt;I510,I509,"")</f>
        <v/>
      </c>
      <c r="L509" s="0" t="n">
        <v>0</v>
      </c>
      <c r="M509" s="0" t="n">
        <v>0</v>
      </c>
      <c r="N509" s="0" t="n">
        <v>0</v>
      </c>
      <c r="O509" s="0" t="n">
        <v>0</v>
      </c>
      <c r="Q509" s="0" t="n">
        <v>1</v>
      </c>
      <c r="V509" s="0">
        <f>(A509-C509)-$V$1*A509</f>
        <v>1.51999999999998181</v>
      </c>
    </row>
    <row r="510" spans="1:22">
      <c r="A510" s="0" t="n">
        <v>508</v>
      </c>
      <c r="B510" s="3" t="b">
        <f>OR(L510:U510)</f>
        <v>1</v>
      </c>
      <c r="C510" s="0">
        <f>C509+OR($L510:N510)</f>
        <v>182</v>
      </c>
      <c r="D510" s="4">
        <f>B510+D509</f>
        <v>197</v>
      </c>
      <c r="E510" s="4">
        <f>A510-C510</f>
        <v>326</v>
      </c>
      <c r="F510" s="4"/>
      <c r="G510" s="0">
        <f>D510/A510</f>
        <v>0.387795275590551149</v>
      </c>
      <c r="H510" s="36">
        <f>MAX(H509,G510)</f>
        <v>0.397727272727272698</v>
      </c>
      <c r="I510" s="36">
        <f>MAX(G510,I511)</f>
        <v>0.39269406392694064</v>
      </c>
      <c r="J510" s="0" t="str">
        <f>IF(G510&gt;A$1,G510-0.39,"")</f>
        <v/>
      </c>
      <c r="K510" s="54" t="str">
        <f>IF(I510&gt;I511,I510,"")</f>
        <v/>
      </c>
      <c r="L510" s="0" t="n">
        <v>1</v>
      </c>
      <c r="M510" s="0" t="n">
        <v>0</v>
      </c>
      <c r="N510" s="0" t="n">
        <v>0</v>
      </c>
      <c r="O510" s="0" t="n">
        <v>0</v>
      </c>
      <c r="Q510" s="0" t="n">
        <v>0</v>
      </c>
      <c r="V510" s="0">
        <f>(A510-C510)-$V$1*A510</f>
        <v>0.879999999999995453</v>
      </c>
    </row>
    <row r="511" spans="1:22">
      <c r="A511" s="0" t="n">
        <v>509</v>
      </c>
      <c r="B511" s="3" t="b">
        <f>OR(L511:U511)</f>
        <v>0</v>
      </c>
      <c r="C511" s="0">
        <f>C510+OR($L511:N511)</f>
        <v>182</v>
      </c>
      <c r="D511" s="4">
        <f>B511+D510</f>
        <v>197</v>
      </c>
      <c r="E511" s="4">
        <f>A511-C511</f>
        <v>327</v>
      </c>
      <c r="F511" s="4"/>
      <c r="G511" s="0">
        <f>D511/A511</f>
        <v>0.387033398821218064</v>
      </c>
      <c r="H511" s="36">
        <f>MAX(H510,G511)</f>
        <v>0.397727272727272698</v>
      </c>
      <c r="I511" s="36">
        <f>MAX(G511,I512)</f>
        <v>0.39269406392694064</v>
      </c>
      <c r="J511" s="0" t="str">
        <f>IF(G511&gt;A$1,G511-0.39,"")</f>
        <v/>
      </c>
      <c r="K511" s="54" t="str">
        <f>IF(I511&gt;I512,I511,"")</f>
        <v/>
      </c>
      <c r="L511" s="0" t="n">
        <v>0</v>
      </c>
      <c r="M511" s="0" t="n">
        <v>0</v>
      </c>
      <c r="N511" s="0" t="n">
        <v>0</v>
      </c>
      <c r="O511" s="0" t="n">
        <v>0</v>
      </c>
      <c r="V511" s="0">
        <f>(A511-C511)-$V$1*A511</f>
        <v>1.24000000000000909</v>
      </c>
    </row>
    <row r="512" spans="1:22">
      <c r="A512" s="0" t="n">
        <v>510</v>
      </c>
      <c r="B512" s="3" t="b">
        <f>OR(L512:U512)</f>
        <v>0</v>
      </c>
      <c r="C512" s="0">
        <f>C511+OR($L512:N512)</f>
        <v>182</v>
      </c>
      <c r="D512" s="4">
        <f>B512+D511</f>
        <v>197</v>
      </c>
      <c r="E512" s="4">
        <f>A512-C512</f>
        <v>328</v>
      </c>
      <c r="F512" s="4"/>
      <c r="G512" s="0">
        <f>D512/A512</f>
        <v>0.386274509803921582</v>
      </c>
      <c r="H512" s="36">
        <f>MAX(H511,G512)</f>
        <v>0.397727272727272698</v>
      </c>
      <c r="I512" s="36">
        <f>MAX(G512,I513)</f>
        <v>0.39269406392694064</v>
      </c>
      <c r="J512" s="0" t="str">
        <f>IF(G512&gt;A$1,G512-0.39,"")</f>
        <v/>
      </c>
      <c r="K512" s="54" t="str">
        <f>IF(I512&gt;I513,I512,"")</f>
        <v/>
      </c>
      <c r="L512" s="0" t="n">
        <v>0</v>
      </c>
      <c r="M512" s="0" t="n">
        <v>0</v>
      </c>
      <c r="N512" s="0" t="n">
        <v>0</v>
      </c>
      <c r="O512" s="0" t="n">
        <v>0</v>
      </c>
      <c r="V512" s="0">
        <f>(A512-C512)-$V$1*A512</f>
        <v>1.60000000000002274</v>
      </c>
    </row>
    <row r="513" spans="1:22">
      <c r="A513" s="0" t="n">
        <v>511</v>
      </c>
      <c r="B513" s="3" t="b">
        <f>OR(L513:U513)</f>
        <v>0</v>
      </c>
      <c r="C513" s="0">
        <f>C512+OR($L513:N513)</f>
        <v>182</v>
      </c>
      <c r="D513" s="4">
        <f>B513+D512</f>
        <v>197</v>
      </c>
      <c r="E513" s="4">
        <f>A513-C513</f>
        <v>329</v>
      </c>
      <c r="F513" s="4"/>
      <c r="G513" s="0">
        <f>D513/A513</f>
        <v>0.38551859099804302</v>
      </c>
      <c r="H513" s="36">
        <f>MAX(H512,G513)</f>
        <v>0.397727272727272698</v>
      </c>
      <c r="I513" s="36">
        <f>MAX(G513,I514)</f>
        <v>0.39269406392694064</v>
      </c>
      <c r="J513" s="0" t="str">
        <f>IF(G513&gt;A$1,G513-0.39,"")</f>
        <v/>
      </c>
      <c r="K513" s="54" t="str">
        <f>IF(I513&gt;I514,I513,"")</f>
        <v/>
      </c>
      <c r="L513" s="0" t="n">
        <v>0</v>
      </c>
      <c r="M513" s="0" t="n">
        <v>0</v>
      </c>
      <c r="N513" s="0" t="n">
        <v>0</v>
      </c>
      <c r="O513" s="0" t="n">
        <v>0</v>
      </c>
      <c r="V513" s="164">
        <f>(A513-C513)-$V$1*A513</f>
        <v>1.95999999999997954</v>
      </c>
    </row>
    <row r="514" spans="1:22">
      <c r="A514" s="0" t="n">
        <v>512</v>
      </c>
      <c r="B514" s="3" t="b">
        <f>OR(L514:U514)</f>
        <v>1</v>
      </c>
      <c r="C514" s="0">
        <f>C513+OR($L514:N514)</f>
        <v>183</v>
      </c>
      <c r="D514" s="4">
        <f>B514+D513</f>
        <v>198</v>
      </c>
      <c r="E514" s="4">
        <f>A514-C514</f>
        <v>329</v>
      </c>
      <c r="F514" s="4"/>
      <c r="G514" s="0">
        <f>D514/A514</f>
        <v>0.38671875</v>
      </c>
      <c r="H514" s="36">
        <f>MAX(H513,G514)</f>
        <v>0.397727272727272698</v>
      </c>
      <c r="I514" s="36">
        <f>MAX(G514,I515)</f>
        <v>0.39269406392694064</v>
      </c>
      <c r="J514" s="0" t="str">
        <f>IF(G514&gt;A$1,G514-0.39,"")</f>
        <v/>
      </c>
      <c r="K514" s="54" t="str">
        <f>IF(I514&gt;I515,I514,"")</f>
        <v/>
      </c>
      <c r="L514" s="0" t="n">
        <v>1</v>
      </c>
      <c r="M514" s="0" t="n">
        <v>0</v>
      </c>
      <c r="N514" s="0" t="n">
        <v>0</v>
      </c>
      <c r="O514" s="0" t="n">
        <v>0</v>
      </c>
      <c r="V514" s="0">
        <f>(A514-C514)-$V$1*A514</f>
        <v>1.31999999999999318</v>
      </c>
    </row>
    <row r="515" spans="1:22">
      <c r="A515" s="0" t="n">
        <v>513</v>
      </c>
      <c r="B515" s="3" t="b">
        <f>OR(L515:U515)</f>
        <v>1</v>
      </c>
      <c r="C515" s="0">
        <f>C514+OR($L515:N515)</f>
        <v>184</v>
      </c>
      <c r="D515" s="4">
        <f>B515+D514</f>
        <v>199</v>
      </c>
      <c r="E515" s="4">
        <f>A515-C515</f>
        <v>329</v>
      </c>
      <c r="F515" s="4"/>
      <c r="G515" s="0">
        <f>D515/A515</f>
        <v>0.387914230019493154</v>
      </c>
      <c r="H515" s="36">
        <f>MAX(H514,G515)</f>
        <v>0.397727272727272698</v>
      </c>
      <c r="I515" s="36">
        <f>MAX(G515,I516)</f>
        <v>0.39269406392694064</v>
      </c>
      <c r="J515" s="0" t="str">
        <f>IF(G515&gt;A$1,G515-0.39,"")</f>
        <v/>
      </c>
      <c r="K515" s="54" t="str">
        <f>IF(I515&gt;I516,I515,"")</f>
        <v/>
      </c>
      <c r="L515" s="0" t="n">
        <v>0</v>
      </c>
      <c r="M515" s="0" t="n">
        <v>1</v>
      </c>
      <c r="N515" s="0" t="n">
        <v>0</v>
      </c>
      <c r="O515" s="0" t="n">
        <v>0</v>
      </c>
      <c r="V515" s="0">
        <f>(A515-C515)-$V$1*A515</f>
        <v>0.680000000000006821</v>
      </c>
    </row>
    <row r="516" spans="1:22">
      <c r="A516" s="0" t="n">
        <v>514</v>
      </c>
      <c r="B516" s="3" t="b">
        <f>OR(L516:U516)</f>
        <v>0</v>
      </c>
      <c r="C516" s="0">
        <f>C515+OR($L516:N516)</f>
        <v>184</v>
      </c>
      <c r="D516" s="4">
        <f>B516+D515</f>
        <v>199</v>
      </c>
      <c r="E516" s="4">
        <f>A516-C516</f>
        <v>330</v>
      </c>
      <c r="F516" s="4"/>
      <c r="G516" s="0">
        <f>D516/A516</f>
        <v>0.387159533073929971</v>
      </c>
      <c r="H516" s="36">
        <f>MAX(H515,G516)</f>
        <v>0.397727272727272698</v>
      </c>
      <c r="I516" s="36">
        <f>MAX(G516,I517)</f>
        <v>0.39269406392694064</v>
      </c>
      <c r="J516" s="0" t="str">
        <f>IF(G516&gt;A$1,G516-0.39,"")</f>
        <v/>
      </c>
      <c r="K516" s="54" t="str">
        <f>IF(I516&gt;I517,I516,"")</f>
        <v/>
      </c>
      <c r="L516" s="0" t="n">
        <v>0</v>
      </c>
      <c r="M516" s="0" t="n">
        <v>0</v>
      </c>
      <c r="N516" s="0" t="n">
        <v>0</v>
      </c>
      <c r="O516" s="0" t="n">
        <v>0</v>
      </c>
      <c r="V516" s="0">
        <f>(A516-C516)-$V$1*A516</f>
        <v>1.04000000000002046</v>
      </c>
    </row>
    <row r="517" spans="1:22">
      <c r="A517" s="0" t="n">
        <v>515</v>
      </c>
      <c r="B517" s="3" t="b">
        <f>OR(L517:U517)</f>
        <v>0</v>
      </c>
      <c r="C517" s="0">
        <f>C516+OR($L517:N517)</f>
        <v>184</v>
      </c>
      <c r="D517" s="4">
        <f>B517+D516</f>
        <v>199</v>
      </c>
      <c r="E517" s="4">
        <f>A517-C517</f>
        <v>331</v>
      </c>
      <c r="F517" s="4"/>
      <c r="G517" s="0">
        <f>D517/A517</f>
        <v>0.386407766990291268</v>
      </c>
      <c r="H517" s="36">
        <f>MAX(H516,G517)</f>
        <v>0.397727272727272698</v>
      </c>
      <c r="I517" s="36">
        <f>MAX(G517,I518)</f>
        <v>0.39269406392694064</v>
      </c>
      <c r="J517" s="0" t="str">
        <f>IF(G517&gt;A$1,G517-0.39,"")</f>
        <v/>
      </c>
      <c r="K517" s="54" t="str">
        <f>IF(I517&gt;I518,I517,"")</f>
        <v/>
      </c>
      <c r="L517" s="0" t="n">
        <v>0</v>
      </c>
      <c r="M517" s="0" t="n">
        <v>0</v>
      </c>
      <c r="N517" s="0" t="n">
        <v>0</v>
      </c>
      <c r="O517" s="0" t="n">
        <v>0</v>
      </c>
      <c r="V517" s="0">
        <f>(A517-C517)-$V$1*A517</f>
        <v>1.39999999999997726</v>
      </c>
    </row>
    <row r="518" spans="1:22">
      <c r="A518" s="0" t="n">
        <v>516</v>
      </c>
      <c r="B518" s="3" t="b">
        <f>OR(L518:U518)</f>
        <v>1</v>
      </c>
      <c r="C518" s="0">
        <f>C517+OR($L518:N518)</f>
        <v>185</v>
      </c>
      <c r="D518" s="4">
        <f>B518+D517</f>
        <v>200</v>
      </c>
      <c r="E518" s="4">
        <f>A518-C518</f>
        <v>331</v>
      </c>
      <c r="F518" s="4"/>
      <c r="G518" s="0">
        <f>D518/A518</f>
        <v>0.387596899224806215</v>
      </c>
      <c r="H518" s="36">
        <f>MAX(H517,G518)</f>
        <v>0.397727272727272698</v>
      </c>
      <c r="I518" s="36">
        <f>MAX(G518,I519)</f>
        <v>0.39269406392694064</v>
      </c>
      <c r="J518" s="0" t="str">
        <f>IF(G518&gt;A$1,G518-0.39,"")</f>
        <v/>
      </c>
      <c r="K518" s="54" t="str">
        <f>IF(I518&gt;I519,I518,"")</f>
        <v/>
      </c>
      <c r="L518" s="0" t="n">
        <v>1</v>
      </c>
      <c r="M518" s="0" t="n">
        <v>0</v>
      </c>
      <c r="N518" s="0" t="n">
        <v>0</v>
      </c>
      <c r="O518" s="0" t="n">
        <v>0</v>
      </c>
      <c r="V518" s="0">
        <f>(A518-C518)-$V$1*A518</f>
        <v>0.759999999999990905</v>
      </c>
    </row>
    <row r="519" spans="1:22">
      <c r="A519" s="0" t="n">
        <v>517</v>
      </c>
      <c r="B519" s="3" t="b">
        <f>OR(L519:U519)</f>
        <v>0</v>
      </c>
      <c r="C519" s="0">
        <f>C518+OR($L519:N519)</f>
        <v>185</v>
      </c>
      <c r="D519" s="4">
        <f>B519+D518</f>
        <v>200</v>
      </c>
      <c r="E519" s="4">
        <f>A519-C519</f>
        <v>332</v>
      </c>
      <c r="F519" s="4"/>
      <c r="G519" s="0">
        <f>D519/A519</f>
        <v>0.38684719535783362</v>
      </c>
      <c r="H519" s="36">
        <f>MAX(H518,G519)</f>
        <v>0.397727272727272698</v>
      </c>
      <c r="I519" s="36">
        <f>MAX(G519,I520)</f>
        <v>0.39269406392694064</v>
      </c>
      <c r="J519" s="0" t="str">
        <f>IF(G519&gt;A$1,G519-0.39,"")</f>
        <v/>
      </c>
      <c r="K519" s="54" t="str">
        <f>IF(I519&gt;I520,I519,"")</f>
        <v/>
      </c>
      <c r="L519" s="0" t="n">
        <v>0</v>
      </c>
      <c r="M519" s="0" t="n">
        <v>0</v>
      </c>
      <c r="N519" s="0" t="n">
        <v>0</v>
      </c>
      <c r="O519" s="0" t="n">
        <v>0</v>
      </c>
      <c r="V519" s="0">
        <f>(A519-C519)-$V$1*A519</f>
        <v>1.12000000000000455</v>
      </c>
    </row>
    <row r="520" spans="1:22">
      <c r="A520" s="0" t="n">
        <v>518</v>
      </c>
      <c r="B520" s="3" t="b">
        <f>OR(L520:U520)</f>
        <v>0</v>
      </c>
      <c r="C520" s="0">
        <f>C519+OR($L520:N520)</f>
        <v>185</v>
      </c>
      <c r="D520" s="4">
        <f>B520+D519</f>
        <v>200</v>
      </c>
      <c r="E520" s="4">
        <f>A520-C520</f>
        <v>333</v>
      </c>
      <c r="F520" s="4"/>
      <c r="G520" s="0">
        <f>D520/A520</f>
        <v>0.386100386100386128</v>
      </c>
      <c r="H520" s="36">
        <f>MAX(H519,G520)</f>
        <v>0.397727272727272698</v>
      </c>
      <c r="I520" s="36">
        <f>MAX(G520,I521)</f>
        <v>0.39269406392694064</v>
      </c>
      <c r="J520" s="0" t="str">
        <f>IF(G520&gt;A$1,G520-0.39,"")</f>
        <v/>
      </c>
      <c r="K520" s="54" t="str">
        <f>IF(I520&gt;I521,I520,"")</f>
        <v/>
      </c>
      <c r="L520" s="0" t="n">
        <v>0</v>
      </c>
      <c r="M520" s="0" t="n">
        <v>0</v>
      </c>
      <c r="N520" s="0" t="n">
        <v>0</v>
      </c>
      <c r="O520" s="0" t="n">
        <v>0</v>
      </c>
      <c r="V520" s="0">
        <f>(A520-C520)-$V$1*A520</f>
        <v>1.48000000000001819</v>
      </c>
    </row>
    <row r="521" spans="1:22">
      <c r="A521" s="0" t="n">
        <v>519</v>
      </c>
      <c r="B521" s="3" t="b">
        <f>OR(L521:U521)</f>
        <v>0</v>
      </c>
      <c r="C521" s="0">
        <f>C520+OR($L521:N521)</f>
        <v>185</v>
      </c>
      <c r="D521" s="4">
        <f>B521+D520</f>
        <v>200</v>
      </c>
      <c r="E521" s="4">
        <f>A521-C521</f>
        <v>334</v>
      </c>
      <c r="F521" s="4"/>
      <c r="G521" s="0">
        <f>D521/A521</f>
        <v>0.385356454720616561</v>
      </c>
      <c r="H521" s="36">
        <f>MAX(H520,G521)</f>
        <v>0.397727272727272698</v>
      </c>
      <c r="I521" s="36">
        <f>MAX(G521,I522)</f>
        <v>0.39269406392694064</v>
      </c>
      <c r="J521" s="0" t="str">
        <f>IF(G521&gt;A$1,G521-0.39,"")</f>
        <v/>
      </c>
      <c r="K521" s="54" t="str">
        <f>IF(I521&gt;I522,I521,"")</f>
        <v/>
      </c>
      <c r="L521" s="0" t="n">
        <v>0</v>
      </c>
      <c r="M521" s="0" t="n">
        <v>0</v>
      </c>
      <c r="N521" s="0" t="n">
        <v>0</v>
      </c>
      <c r="O521" s="0" t="n">
        <v>0</v>
      </c>
      <c r="V521" s="0">
        <f>(A521-C521)-$V$1*A521</f>
        <v>1.83999999999997499</v>
      </c>
    </row>
    <row r="522" spans="1:22">
      <c r="A522" s="0" t="n">
        <v>520</v>
      </c>
      <c r="B522" s="3" t="b">
        <f>OR(L522:U522)</f>
        <v>1</v>
      </c>
      <c r="C522" s="0">
        <f>C521+OR($L522:N522)</f>
        <v>186</v>
      </c>
      <c r="D522" s="4">
        <f>B522+D521</f>
        <v>201</v>
      </c>
      <c r="E522" s="4">
        <f>A522-C522</f>
        <v>334</v>
      </c>
      <c r="F522" s="4"/>
      <c r="G522" s="0">
        <f>D522/A522</f>
        <v>0.386538461538461533</v>
      </c>
      <c r="H522" s="36">
        <f>MAX(H521,G522)</f>
        <v>0.397727272727272698</v>
      </c>
      <c r="I522" s="36">
        <f>MAX(G522,I523)</f>
        <v>0.39269406392694064</v>
      </c>
      <c r="J522" s="0" t="str">
        <f>IF(G522&gt;A$1,G522-0.39,"")</f>
        <v/>
      </c>
      <c r="K522" s="54" t="str">
        <f>IF(I522&gt;I523,I522,"")</f>
        <v/>
      </c>
      <c r="L522" s="0" t="n">
        <v>1</v>
      </c>
      <c r="M522" s="0" t="n">
        <v>0</v>
      </c>
      <c r="N522" s="0" t="n">
        <v>0</v>
      </c>
      <c r="O522" s="0" t="n">
        <v>0</v>
      </c>
      <c r="V522" s="0">
        <f>(A522-C522)-$V$1*A522</f>
        <v>1.19999999999998863</v>
      </c>
    </row>
    <row r="523" spans="1:22">
      <c r="A523" s="0" t="n">
        <v>521</v>
      </c>
      <c r="B523" s="3" t="b">
        <f>OR(L523:U523)</f>
        <v>0</v>
      </c>
      <c r="C523" s="0">
        <f>C522+OR($L523:N523)</f>
        <v>186</v>
      </c>
      <c r="D523" s="4">
        <f>B523+D522</f>
        <v>201</v>
      </c>
      <c r="E523" s="4">
        <f>A523-C523</f>
        <v>335</v>
      </c>
      <c r="F523" s="4"/>
      <c r="G523" s="0">
        <f>D523/A523</f>
        <v>0.385796545105566224</v>
      </c>
      <c r="H523" s="36">
        <f>MAX(H522,G523)</f>
        <v>0.397727272727272698</v>
      </c>
      <c r="I523" s="36">
        <f>MAX(G523,I524)</f>
        <v>0.39269406392694064</v>
      </c>
      <c r="J523" s="0" t="str">
        <f>IF(G523&gt;A$1,G523-0.39,"")</f>
        <v/>
      </c>
      <c r="K523" s="54" t="str">
        <f>IF(I523&gt;I524,I523,"")</f>
        <v/>
      </c>
      <c r="L523" s="0" t="n">
        <v>0</v>
      </c>
      <c r="M523" s="0" t="n">
        <v>0</v>
      </c>
      <c r="N523" s="0" t="n">
        <v>0</v>
      </c>
      <c r="O523" s="0" t="n">
        <v>0</v>
      </c>
      <c r="P523" s="0" t="n">
        <v>0</v>
      </c>
      <c r="V523" s="0">
        <f>(A523-C523)-$V$1*A523</f>
        <v>1.56000000000000227</v>
      </c>
    </row>
    <row r="524" spans="1:22">
      <c r="A524" s="0" t="n">
        <v>522</v>
      </c>
      <c r="B524" s="3" t="b">
        <f>OR(L524:U524)</f>
        <v>1</v>
      </c>
      <c r="C524" s="0">
        <f>C523+OR($L524:N524)</f>
        <v>187</v>
      </c>
      <c r="D524" s="4">
        <f>B524+D523</f>
        <v>202</v>
      </c>
      <c r="E524" s="4">
        <f>A524-C524</f>
        <v>335</v>
      </c>
      <c r="F524" s="4"/>
      <c r="G524" s="0">
        <f>D524/A524</f>
        <v>0.386973180076628331</v>
      </c>
      <c r="H524" s="36">
        <f>MAX(H523,G524)</f>
        <v>0.397727272727272698</v>
      </c>
      <c r="I524" s="36">
        <f>MAX(G524,I525)</f>
        <v>0.39269406392694064</v>
      </c>
      <c r="J524" s="0" t="str">
        <f>IF(G524&gt;A$1,G524-0.39,"")</f>
        <v/>
      </c>
      <c r="K524" s="54" t="str">
        <f>IF(I524&gt;I525,I524,"")</f>
        <v/>
      </c>
      <c r="L524" s="0" t="n">
        <v>0</v>
      </c>
      <c r="M524" s="0" t="n">
        <v>1</v>
      </c>
      <c r="N524" s="0" t="n">
        <v>0</v>
      </c>
      <c r="O524" s="0" t="n">
        <v>0</v>
      </c>
      <c r="V524" s="0">
        <f>(A524-C524)-$V$1*A524</f>
        <v>0.920000000000015916</v>
      </c>
    </row>
    <row r="525" spans="1:22">
      <c r="A525" s="0" t="n">
        <v>523</v>
      </c>
      <c r="B525" s="3" t="b">
        <f>OR(L525:U525)</f>
        <v>0</v>
      </c>
      <c r="C525" s="0">
        <f>C524+OR($L525:N525)</f>
        <v>187</v>
      </c>
      <c r="D525" s="4">
        <f>B525+D524</f>
        <v>202</v>
      </c>
      <c r="E525" s="4">
        <f>A525-C525</f>
        <v>336</v>
      </c>
      <c r="F525" s="4"/>
      <c r="G525" s="0">
        <f>D525/A525</f>
        <v>0.386233269598470397</v>
      </c>
      <c r="H525" s="36">
        <f>MAX(H524,G525)</f>
        <v>0.397727272727272698</v>
      </c>
      <c r="I525" s="36">
        <f>MAX(G525,I526)</f>
        <v>0.39269406392694064</v>
      </c>
      <c r="J525" s="0" t="str">
        <f>IF(G525&gt;A$1,G525-0.39,"")</f>
        <v/>
      </c>
      <c r="K525" s="54" t="str">
        <f>IF(I525&gt;I526,I525,"")</f>
        <v/>
      </c>
      <c r="L525" s="0" t="n">
        <v>0</v>
      </c>
      <c r="M525" s="0" t="n">
        <v>0</v>
      </c>
      <c r="N525" s="0" t="n">
        <v>0</v>
      </c>
      <c r="O525" s="0" t="n">
        <v>0</v>
      </c>
      <c r="T525" s="0" t="n">
        <v>0</v>
      </c>
      <c r="V525" s="0">
        <f>(A525-C525)-$V$1*A525</f>
        <v>1.27999999999997272</v>
      </c>
    </row>
    <row r="526" spans="1:22">
      <c r="A526" s="0" t="n">
        <v>524</v>
      </c>
      <c r="B526" s="3" t="b">
        <f>OR(L526:U526)</f>
        <v>1</v>
      </c>
      <c r="C526" s="0">
        <f>C525+OR($L526:N526)</f>
        <v>188</v>
      </c>
      <c r="D526" s="4">
        <f>B526+D525</f>
        <v>203</v>
      </c>
      <c r="E526" s="4">
        <f>A526-C526</f>
        <v>336</v>
      </c>
      <c r="F526" s="4"/>
      <c r="G526" s="0">
        <f>D526/A526</f>
        <v>0.387404580152671763</v>
      </c>
      <c r="H526" s="36">
        <f>MAX(H525,G526)</f>
        <v>0.397727272727272698</v>
      </c>
      <c r="I526" s="36">
        <f>MAX(G526,I527)</f>
        <v>0.39269406392694064</v>
      </c>
      <c r="J526" s="0" t="str">
        <f>IF(G526&gt;A$1,G526-0.39,"")</f>
        <v/>
      </c>
      <c r="K526" s="54" t="str">
        <f>IF(I526&gt;I527,I526,"")</f>
        <v/>
      </c>
      <c r="L526" s="0" t="n">
        <v>1</v>
      </c>
      <c r="M526" s="0" t="n">
        <v>0</v>
      </c>
      <c r="N526" s="0" t="n">
        <v>0</v>
      </c>
      <c r="O526" s="0" t="n">
        <v>0</v>
      </c>
      <c r="R526" s="0" t="n">
        <v>0</v>
      </c>
      <c r="S526" s="0" t="n">
        <v>0</v>
      </c>
      <c r="V526" s="0">
        <f>(A526-C526)-$V$1*A526</f>
        <v>0.639999999999986358</v>
      </c>
    </row>
    <row r="527" spans="1:22">
      <c r="A527" s="0" t="n">
        <v>525</v>
      </c>
      <c r="B527" s="3" t="b">
        <f>OR(L527:U527)</f>
        <v>1</v>
      </c>
      <c r="C527" s="0">
        <f>C526+OR($L527:N527)</f>
        <v>189</v>
      </c>
      <c r="D527" s="4">
        <f>B527+D526</f>
        <v>204</v>
      </c>
      <c r="E527" s="4">
        <f>A527-C527</f>
        <v>336</v>
      </c>
      <c r="F527" s="4"/>
      <c r="G527" s="0">
        <f>D527/A527</f>
        <v>0.388571428571428577</v>
      </c>
      <c r="H527" s="36">
        <f>MAX(H526,G527)</f>
        <v>0.397727272727272698</v>
      </c>
      <c r="I527" s="36">
        <f>MAX(G527,I528)</f>
        <v>0.39269406392694064</v>
      </c>
      <c r="J527" s="0" t="str">
        <f>IF(G527&gt;A$1,G527-0.39,"")</f>
        <v/>
      </c>
      <c r="K527" s="54" t="str">
        <f>IF(I527&gt;I528,I527,"")</f>
        <v/>
      </c>
      <c r="L527" s="0" t="n">
        <v>0</v>
      </c>
      <c r="M527" s="0" t="n">
        <v>0</v>
      </c>
      <c r="N527" s="0" t="n">
        <v>1</v>
      </c>
      <c r="O527" s="0" t="n">
        <v>0</v>
      </c>
      <c r="V527" s="0">
        <f>(A527-C527)-$V$1*A527</f>
        <v>0</v>
      </c>
    </row>
    <row r="528" spans="1:22">
      <c r="A528" s="0" t="n">
        <v>526</v>
      </c>
      <c r="B528" s="3" t="b">
        <f>OR(L528:U528)</f>
        <v>0</v>
      </c>
      <c r="C528" s="0">
        <f>C527+OR($L528:N528)</f>
        <v>189</v>
      </c>
      <c r="D528" s="4">
        <f>B528+D527</f>
        <v>204</v>
      </c>
      <c r="E528" s="4">
        <f>A528-C528</f>
        <v>337</v>
      </c>
      <c r="F528" s="4"/>
      <c r="G528" s="0">
        <f>D528/A528</f>
        <v>0.387832699619771848</v>
      </c>
      <c r="H528" s="36">
        <f>MAX(H527,G528)</f>
        <v>0.397727272727272698</v>
      </c>
      <c r="I528" s="36">
        <f>MAX(G528,I529)</f>
        <v>0.39269406392694064</v>
      </c>
      <c r="J528" s="0" t="str">
        <f>IF(G528&gt;A$1,G528-0.39,"")</f>
        <v/>
      </c>
      <c r="K528" s="54" t="str">
        <f>IF(I528&gt;I529,I528,"")</f>
        <v/>
      </c>
      <c r="L528" s="0" t="n">
        <v>0</v>
      </c>
      <c r="M528" s="0" t="n">
        <v>0</v>
      </c>
      <c r="N528" s="0" t="n">
        <v>0</v>
      </c>
      <c r="O528" s="0" t="n">
        <v>0</v>
      </c>
      <c r="Q528" s="0" t="n">
        <v>0</v>
      </c>
      <c r="V528" s="0">
        <f>(A528-C528)-$V$1*A528</f>
        <v>0.360000000000013642</v>
      </c>
    </row>
    <row r="529" spans="1:22">
      <c r="A529" s="0" t="n">
        <v>527</v>
      </c>
      <c r="B529" s="3" t="b">
        <f>OR(L529:U529)</f>
        <v>0</v>
      </c>
      <c r="C529" s="0">
        <f>C528+OR($L529:N529)</f>
        <v>189</v>
      </c>
      <c r="D529" s="4">
        <f>B529+D528</f>
        <v>204</v>
      </c>
      <c r="E529" s="4">
        <f>A529-C529</f>
        <v>338</v>
      </c>
      <c r="F529" s="4"/>
      <c r="G529" s="0">
        <f>D529/A529</f>
        <v>0.387096774193548399</v>
      </c>
      <c r="H529" s="36">
        <f>MAX(H528,G529)</f>
        <v>0.397727272727272698</v>
      </c>
      <c r="I529" s="36">
        <f>MAX(G529,I530)</f>
        <v>0.39269406392694064</v>
      </c>
      <c r="J529" s="0" t="str">
        <f>IF(G529&gt;A$1,G529-0.39,"")</f>
        <v/>
      </c>
      <c r="K529" s="54" t="str">
        <f>IF(I529&gt;I530,I529,"")</f>
        <v/>
      </c>
      <c r="L529" s="0" t="n">
        <v>0</v>
      </c>
      <c r="M529" s="0" t="n">
        <v>0</v>
      </c>
      <c r="N529" s="0" t="n">
        <v>0</v>
      </c>
      <c r="O529" s="0" t="n">
        <v>0</v>
      </c>
      <c r="V529" s="0">
        <f>(A529-C529)-$V$1*A529</f>
        <v>0.720000000000027285</v>
      </c>
    </row>
    <row r="530" spans="1:22">
      <c r="A530" s="0" t="n">
        <v>528</v>
      </c>
      <c r="B530" s="3" t="b">
        <f>OR(L530:U530)</f>
        <v>1</v>
      </c>
      <c r="C530" s="0">
        <f>C529+OR($L530:N530)</f>
        <v>190</v>
      </c>
      <c r="D530" s="4">
        <f>B530+D529</f>
        <v>205</v>
      </c>
      <c r="E530" s="4">
        <f>A530-C530</f>
        <v>338</v>
      </c>
      <c r="F530" s="4"/>
      <c r="G530" s="0">
        <f>D530/A530</f>
        <v>0.388257575757575744</v>
      </c>
      <c r="H530" s="36">
        <f>MAX(H529,G530)</f>
        <v>0.397727272727272698</v>
      </c>
      <c r="I530" s="36">
        <f>MAX(G530,I531)</f>
        <v>0.39269406392694064</v>
      </c>
      <c r="J530" s="0" t="str">
        <f>IF(G530&gt;A$1,G530-0.39,"")</f>
        <v/>
      </c>
      <c r="K530" s="54" t="str">
        <f>IF(I530&gt;I531,I530,"")</f>
        <v/>
      </c>
      <c r="L530" s="0" t="n">
        <v>1</v>
      </c>
      <c r="M530" s="0" t="n">
        <v>0</v>
      </c>
      <c r="N530" s="0" t="n">
        <v>0</v>
      </c>
      <c r="O530" s="0" t="n">
        <v>0</v>
      </c>
      <c r="V530" s="0">
        <f>(A530-C530)-$V$1*A530</f>
        <v>0.0799999999999840838</v>
      </c>
    </row>
    <row r="531" spans="1:22">
      <c r="A531" s="0" t="n">
        <v>529</v>
      </c>
      <c r="B531" s="3" t="b">
        <f>OR(L531:U531)</f>
        <v>1</v>
      </c>
      <c r="C531" s="0">
        <f>C530+OR($L531:N531)</f>
        <v>190</v>
      </c>
      <c r="D531" s="4">
        <f>B531+D530</f>
        <v>206</v>
      </c>
      <c r="E531" s="4">
        <f>A531-C531</f>
        <v>339</v>
      </c>
      <c r="F531" s="4"/>
      <c r="G531" s="0">
        <f>D531/A531</f>
        <v>0.389413988657844978</v>
      </c>
      <c r="H531" s="36">
        <f>MAX(H530,G531)</f>
        <v>0.397727272727272698</v>
      </c>
      <c r="I531" s="36">
        <f>MAX(G531,I532)</f>
        <v>0.39269406392694064</v>
      </c>
      <c r="J531" s="0" t="str">
        <f>IF(G531&gt;A$1,G531-0.39,"")</f>
        <v/>
      </c>
      <c r="K531" s="54" t="str">
        <f>IF(I531&gt;I532,I531,"")</f>
        <v/>
      </c>
      <c r="L531" s="0" t="n">
        <v>0</v>
      </c>
      <c r="M531" s="0" t="n">
        <v>0</v>
      </c>
      <c r="N531" s="0" t="n">
        <v>0</v>
      </c>
      <c r="O531" s="0" t="n">
        <v>0</v>
      </c>
      <c r="T531" s="0" t="n">
        <v>1</v>
      </c>
      <c r="V531" s="0">
        <f>(A531-C531)-$V$1*A531</f>
        <v>0.439999999999997726</v>
      </c>
    </row>
    <row r="532" spans="1:22">
      <c r="A532" s="0" t="n">
        <v>530</v>
      </c>
      <c r="B532" s="3" t="b">
        <f>OR(L532:U532)</f>
        <v>0</v>
      </c>
      <c r="C532" s="0">
        <f>C531+OR($L532:N532)</f>
        <v>190</v>
      </c>
      <c r="D532" s="4">
        <f>B532+D531</f>
        <v>206</v>
      </c>
      <c r="E532" s="4">
        <f>A532-C532</f>
        <v>340</v>
      </c>
      <c r="F532" s="4"/>
      <c r="G532" s="0">
        <f>D532/A532</f>
        <v>0.388679245283018915</v>
      </c>
      <c r="H532" s="36">
        <f>MAX(H531,G532)</f>
        <v>0.397727272727272698</v>
      </c>
      <c r="I532" s="36">
        <f>MAX(G532,I533)</f>
        <v>0.39269406392694064</v>
      </c>
      <c r="J532" s="0" t="str">
        <f>IF(G532&gt;A$1,G532-0.39,"")</f>
        <v/>
      </c>
      <c r="K532" s="54" t="str">
        <f>IF(I532&gt;I533,I532,"")</f>
        <v/>
      </c>
      <c r="L532" s="0" t="n">
        <v>0</v>
      </c>
      <c r="M532" s="0" t="n">
        <v>0</v>
      </c>
      <c r="N532" s="0" t="n">
        <v>0</v>
      </c>
      <c r="O532" s="0" t="n">
        <v>0</v>
      </c>
      <c r="V532" s="0">
        <f>(A532-C532)-$V$1*A532</f>
        <v>0.800000000000011369</v>
      </c>
    </row>
    <row r="533" spans="1:22">
      <c r="A533" s="0" t="n">
        <v>531</v>
      </c>
      <c r="B533" s="3" t="b">
        <f>OR(L533:U533)</f>
        <v>1</v>
      </c>
      <c r="C533" s="0">
        <f>C532+OR($L533:N533)</f>
        <v>191</v>
      </c>
      <c r="D533" s="4">
        <f>B533+D532</f>
        <v>207</v>
      </c>
      <c r="E533" s="4">
        <f>A533-C533</f>
        <v>340</v>
      </c>
      <c r="F533" s="4"/>
      <c r="G533" s="0">
        <f>D533/A533</f>
        <v>0.389830508474576298</v>
      </c>
      <c r="H533" s="36">
        <f>MAX(H532,G533)</f>
        <v>0.397727272727272698</v>
      </c>
      <c r="I533" s="36">
        <f>MAX(G533,I534)</f>
        <v>0.39269406392694064</v>
      </c>
      <c r="J533" s="0" t="str">
        <f>IF(G533&gt;A$1,G533-0.39,"")</f>
        <v/>
      </c>
      <c r="K533" s="54" t="str">
        <f>IF(I533&gt;I534,I533,"")</f>
        <v/>
      </c>
      <c r="L533" s="0" t="n">
        <v>0</v>
      </c>
      <c r="M533" s="0" t="n">
        <v>1</v>
      </c>
      <c r="N533" s="0" t="n">
        <v>0</v>
      </c>
      <c r="O533" s="0" t="n">
        <v>0</v>
      </c>
      <c r="V533" s="0">
        <f>(A533-C533)-$V$1*A533</f>
        <v>0.160000000000025011</v>
      </c>
    </row>
    <row r="534" spans="1:22">
      <c r="A534" s="0" t="n">
        <v>532</v>
      </c>
      <c r="B534" s="3" t="b">
        <f>OR(L534:U534)</f>
        <v>1</v>
      </c>
      <c r="C534" s="0">
        <f>C533+OR($L534:N534)</f>
        <v>192</v>
      </c>
      <c r="D534" s="4">
        <f>B534+D533</f>
        <v>208</v>
      </c>
      <c r="E534" s="4">
        <f>A534-C534</f>
        <v>340</v>
      </c>
      <c r="F534" s="4"/>
      <c r="G534" s="0">
        <f>D534/A534</f>
        <v>0.390977443609022544</v>
      </c>
      <c r="H534" s="36">
        <f>MAX(H533,G534)</f>
        <v>0.397727272727272698</v>
      </c>
      <c r="I534" s="36">
        <f>MAX(G534,I535)</f>
        <v>0.39269406392694064</v>
      </c>
      <c r="J534" s="0" t="str">
        <f>IF(G534&gt;A$1,G534-0.39,"")</f>
        <v/>
      </c>
      <c r="K534" s="54" t="str">
        <f>IF(I534&gt;I535,I534,"")</f>
        <v/>
      </c>
      <c r="L534" s="0" t="n">
        <v>1</v>
      </c>
      <c r="M534" s="0" t="n">
        <v>0</v>
      </c>
      <c r="N534" s="0" t="n">
        <v>0</v>
      </c>
      <c r="O534" s="0" t="n">
        <v>0</v>
      </c>
      <c r="V534" s="0">
        <f>(A534-C534)-$V$1*A534</f>
        <v>-0.48000000000001819</v>
      </c>
    </row>
    <row r="535" spans="1:22">
      <c r="A535" s="0" t="n">
        <v>533</v>
      </c>
      <c r="B535" s="3" t="b">
        <f>OR(L535:U535)</f>
        <v>0</v>
      </c>
      <c r="C535" s="0">
        <f>C534+OR($L535:N535)</f>
        <v>192</v>
      </c>
      <c r="D535" s="4">
        <f>B535+D534</f>
        <v>208</v>
      </c>
      <c r="E535" s="4">
        <f>A535-C535</f>
        <v>341</v>
      </c>
      <c r="F535" s="4"/>
      <c r="G535" s="0">
        <f>D535/A535</f>
        <v>0.390243902439024382</v>
      </c>
      <c r="H535" s="36">
        <f>MAX(H534,G535)</f>
        <v>0.397727272727272698</v>
      </c>
      <c r="I535" s="36">
        <f>MAX(G535,I536)</f>
        <v>0.39269406392694064</v>
      </c>
      <c r="J535" s="0" t="str">
        <f>IF(G535&gt;A$1,G535-0.39,"")</f>
        <v/>
      </c>
      <c r="K535" s="54" t="str">
        <f>IF(I535&gt;I536,I535,"")</f>
        <v/>
      </c>
      <c r="L535" s="0" t="n">
        <v>0</v>
      </c>
      <c r="M535" s="0" t="n">
        <v>0</v>
      </c>
      <c r="N535" s="0" t="n">
        <v>0</v>
      </c>
      <c r="O535" s="0" t="n">
        <v>0</v>
      </c>
      <c r="V535" s="0">
        <f>(A535-C535)-$V$1*A535</f>
        <v>-0.120000000000004547</v>
      </c>
    </row>
    <row r="536" spans="1:22">
      <c r="A536" s="0" t="n">
        <v>534</v>
      </c>
      <c r="B536" s="3" t="b">
        <f>OR(L536:U536)</f>
        <v>0</v>
      </c>
      <c r="C536" s="0">
        <f>C535+OR($L536:N536)</f>
        <v>192</v>
      </c>
      <c r="D536" s="4">
        <f>B536+D535</f>
        <v>208</v>
      </c>
      <c r="E536" s="4">
        <f>A536-C536</f>
        <v>342</v>
      </c>
      <c r="F536" s="4"/>
      <c r="G536" s="0">
        <f>D536/A536</f>
        <v>0.389513108614232237</v>
      </c>
      <c r="H536" s="36">
        <f>MAX(H535,G536)</f>
        <v>0.397727272727272698</v>
      </c>
      <c r="I536" s="36">
        <f>MAX(G536,I537)</f>
        <v>0.39269406392694064</v>
      </c>
      <c r="J536" s="0" t="str">
        <f>IF(G536&gt;A$1,G536-0.39,"")</f>
        <v/>
      </c>
      <c r="K536" s="54" t="str">
        <f>IF(I536&gt;I537,I536,"")</f>
        <v/>
      </c>
      <c r="L536" s="0" t="n">
        <v>0</v>
      </c>
      <c r="M536" s="0" t="n">
        <v>0</v>
      </c>
      <c r="N536" s="0" t="n">
        <v>0</v>
      </c>
      <c r="O536" s="0" t="n">
        <v>0</v>
      </c>
      <c r="V536" s="0">
        <f>(A536-C536)-$V$1*A536</f>
        <v>0.240000000000009095</v>
      </c>
    </row>
    <row r="537" spans="1:22">
      <c r="A537" s="0" t="n">
        <v>535</v>
      </c>
      <c r="B537" s="3" t="b">
        <f>OR(L537:U537)</f>
        <v>0</v>
      </c>
      <c r="C537" s="0">
        <f>C536+OR($L537:N537)</f>
        <v>192</v>
      </c>
      <c r="D537" s="4">
        <f>B537+D536</f>
        <v>208</v>
      </c>
      <c r="E537" s="4">
        <f>A537-C537</f>
        <v>343</v>
      </c>
      <c r="F537" s="4"/>
      <c r="G537" s="0">
        <f>D537/A537</f>
        <v>0.38878504672897197</v>
      </c>
      <c r="H537" s="36">
        <f>MAX(H536,G537)</f>
        <v>0.397727272727272698</v>
      </c>
      <c r="I537" s="36">
        <f>MAX(G537,I538)</f>
        <v>0.39269406392694064</v>
      </c>
      <c r="J537" s="0" t="str">
        <f>IF(G537&gt;A$1,G537-0.39,"")</f>
        <v/>
      </c>
      <c r="K537" s="54" t="str">
        <f>IF(I537&gt;I538,I537,"")</f>
        <v/>
      </c>
      <c r="L537" s="0" t="n">
        <v>0</v>
      </c>
      <c r="M537" s="0" t="n">
        <v>0</v>
      </c>
      <c r="N537" s="0" t="n">
        <v>0</v>
      </c>
      <c r="O537" s="0" t="n">
        <v>0</v>
      </c>
      <c r="V537" s="0">
        <f>(A537-C537)-$V$1*A537</f>
        <v>0.600000000000022737</v>
      </c>
    </row>
    <row r="538" spans="1:22">
      <c r="A538" s="0" t="n">
        <v>536</v>
      </c>
      <c r="B538" s="3" t="b">
        <f>OR(L538:U538)</f>
        <v>1</v>
      </c>
      <c r="C538" s="0">
        <f>C537+OR($L538:N538)</f>
        <v>193</v>
      </c>
      <c r="D538" s="4">
        <f>B538+D537</f>
        <v>209</v>
      </c>
      <c r="E538" s="4">
        <f>A538-C538</f>
        <v>343</v>
      </c>
      <c r="F538" s="4"/>
      <c r="G538" s="0">
        <f>D538/A538</f>
        <v>0.389925373134328357</v>
      </c>
      <c r="H538" s="36">
        <f>MAX(H537,G538)</f>
        <v>0.397727272727272698</v>
      </c>
      <c r="I538" s="36">
        <f>MAX(G538,I539)</f>
        <v>0.39269406392694064</v>
      </c>
      <c r="J538" s="0" t="str">
        <f>IF(G538&gt;A$1,G538-0.39,"")</f>
        <v/>
      </c>
      <c r="K538" s="54" t="str">
        <f>IF(I538&gt;I539,I538,"")</f>
        <v/>
      </c>
      <c r="L538" s="0" t="n">
        <v>1</v>
      </c>
      <c r="M538" s="0" t="n">
        <v>0</v>
      </c>
      <c r="N538" s="0" t="n">
        <v>0</v>
      </c>
      <c r="O538" s="0" t="n">
        <v>0</v>
      </c>
      <c r="V538" s="0">
        <f>(A538-C538)-$V$1*A538</f>
        <v>-0.0400000000000204636</v>
      </c>
    </row>
    <row r="539" spans="1:22">
      <c r="A539" s="0" t="n">
        <v>537</v>
      </c>
      <c r="B539" s="3" t="b">
        <f>OR(L539:U539)</f>
        <v>0</v>
      </c>
      <c r="C539" s="0">
        <f>C538+OR($L539:N539)</f>
        <v>193</v>
      </c>
      <c r="D539" s="4">
        <f>B539+D538</f>
        <v>209</v>
      </c>
      <c r="E539" s="4">
        <f>A539-C539</f>
        <v>344</v>
      </c>
      <c r="F539" s="4"/>
      <c r="G539" s="0">
        <f>D539/A539</f>
        <v>0.389199255121042818</v>
      </c>
      <c r="H539" s="36">
        <f>MAX(H538,G539)</f>
        <v>0.397727272727272698</v>
      </c>
      <c r="I539" s="36">
        <f>MAX(G539,I540)</f>
        <v>0.39269406392694064</v>
      </c>
      <c r="J539" s="0" t="str">
        <f>IF(G539&gt;A$1,G539-0.39,"")</f>
        <v/>
      </c>
      <c r="K539" s="54" t="str">
        <f>IF(I539&gt;I540,I539,"")</f>
        <v/>
      </c>
      <c r="L539" s="0" t="n">
        <v>0</v>
      </c>
      <c r="M539" s="0" t="n">
        <v>0</v>
      </c>
      <c r="N539" s="0" t="n">
        <v>0</v>
      </c>
      <c r="O539" s="0" t="n">
        <v>0</v>
      </c>
      <c r="V539" s="0">
        <f>(A539-C539)-$V$1*A539</f>
        <v>0.319999999999993179</v>
      </c>
    </row>
    <row r="540" spans="1:22">
      <c r="A540" s="0" t="n">
        <v>538</v>
      </c>
      <c r="B540" s="3" t="b">
        <f>OR(L540:U540)</f>
        <v>0</v>
      </c>
      <c r="C540" s="0">
        <f>C539+OR($L540:N540)</f>
        <v>193</v>
      </c>
      <c r="D540" s="4">
        <f>B540+D539</f>
        <v>209</v>
      </c>
      <c r="E540" s="4">
        <f>A540-C540</f>
        <v>345</v>
      </c>
      <c r="F540" s="4"/>
      <c r="G540" s="0">
        <f>D540/A540</f>
        <v>0.388475836431226718</v>
      </c>
      <c r="H540" s="36">
        <f>MAX(H539,G540)</f>
        <v>0.397727272727272698</v>
      </c>
      <c r="I540" s="36">
        <f>MAX(G540,I541)</f>
        <v>0.39269406392694064</v>
      </c>
      <c r="J540" s="0" t="str">
        <f>IF(G540&gt;A$1,G540-0.39,"")</f>
        <v/>
      </c>
      <c r="K540" s="54" t="str">
        <f>IF(I540&gt;I541,I540,"")</f>
        <v/>
      </c>
      <c r="L540" s="0" t="n">
        <v>0</v>
      </c>
      <c r="M540" s="0" t="n">
        <v>0</v>
      </c>
      <c r="N540" s="0" t="n">
        <v>0</v>
      </c>
      <c r="O540" s="0" t="n">
        <v>0</v>
      </c>
      <c r="V540" s="0">
        <f>(A540-C540)-$V$1*A540</f>
        <v>0.680000000000006821</v>
      </c>
    </row>
    <row r="541" spans="1:22">
      <c r="A541" s="0" t="n">
        <v>539</v>
      </c>
      <c r="B541" s="3" t="b">
        <f>OR(L541:U541)</f>
        <v>1</v>
      </c>
      <c r="C541" s="0">
        <f>C540+OR($L541:N541)</f>
        <v>193</v>
      </c>
      <c r="D541" s="4">
        <f>B541+D540</f>
        <v>210</v>
      </c>
      <c r="E541" s="4">
        <f>A541-C541</f>
        <v>346</v>
      </c>
      <c r="F541" s="4"/>
      <c r="G541" s="0">
        <f>D541/A541</f>
        <v>0.389610389610389607</v>
      </c>
      <c r="H541" s="36">
        <f>MAX(H540,G541)</f>
        <v>0.397727272727272698</v>
      </c>
      <c r="I541" s="36">
        <f>MAX(G541,I542)</f>
        <v>0.39269406392694064</v>
      </c>
      <c r="J541" s="0" t="str">
        <f>IF(G541&gt;A$1,G541-0.39,"")</f>
        <v/>
      </c>
      <c r="K541" s="54" t="str">
        <f>IF(I541&gt;I542,I541,"")</f>
        <v/>
      </c>
      <c r="L541" s="0" t="n">
        <v>0</v>
      </c>
      <c r="M541" s="0" t="n">
        <v>0</v>
      </c>
      <c r="N541" s="0" t="n">
        <v>0</v>
      </c>
      <c r="O541" s="0" t="n">
        <v>1</v>
      </c>
      <c r="P541" s="0" t="n">
        <v>0</v>
      </c>
      <c r="V541" s="0">
        <f>(A541-C541)-$V$1*A541</f>
        <v>1.04000000000002046</v>
      </c>
    </row>
    <row r="542" spans="1:22">
      <c r="A542" s="0" t="n">
        <v>540</v>
      </c>
      <c r="B542" s="3" t="b">
        <f>OR(L542:U542)</f>
        <v>1</v>
      </c>
      <c r="C542" s="0">
        <f>C541+OR($L542:N542)</f>
        <v>194</v>
      </c>
      <c r="D542" s="4">
        <f>B542+D541</f>
        <v>211</v>
      </c>
      <c r="E542" s="4">
        <f>A542-C542</f>
        <v>346</v>
      </c>
      <c r="F542" s="4"/>
      <c r="G542" s="0">
        <f>D542/A542</f>
        <v>0.390740740740740744</v>
      </c>
      <c r="H542" s="36">
        <f>MAX(H541,G542)</f>
        <v>0.397727272727272698</v>
      </c>
      <c r="I542" s="36">
        <f>MAX(G542,I543)</f>
        <v>0.39269406392694064</v>
      </c>
      <c r="J542" s="0" t="str">
        <f>IF(G542&gt;A$1,G542-0.39,"")</f>
        <v/>
      </c>
      <c r="K542" s="54" t="str">
        <f>IF(I542&gt;I543,I542,"")</f>
        <v/>
      </c>
      <c r="L542" s="0" t="n">
        <v>1</v>
      </c>
      <c r="M542" s="0" t="n">
        <v>1</v>
      </c>
      <c r="N542" s="0" t="n">
        <v>0</v>
      </c>
      <c r="O542" s="0" t="n">
        <v>0</v>
      </c>
      <c r="V542" s="0">
        <f>(A542-C542)-$V$1*A542</f>
        <v>0.399999999999977263</v>
      </c>
    </row>
    <row r="543" spans="1:22">
      <c r="A543" s="0" t="n">
        <v>541</v>
      </c>
      <c r="B543" s="3" t="b">
        <f>OR(L543:U543)</f>
        <v>0</v>
      </c>
      <c r="C543" s="0">
        <f>C542+OR($L543:N543)</f>
        <v>194</v>
      </c>
      <c r="D543" s="4">
        <f>B543+D542</f>
        <v>211</v>
      </c>
      <c r="E543" s="4">
        <f>A543-C543</f>
        <v>347</v>
      </c>
      <c r="F543" s="4"/>
      <c r="G543" s="0">
        <f>D543/A543</f>
        <v>0.390018484288354905</v>
      </c>
      <c r="H543" s="36">
        <f>MAX(H542,G543)</f>
        <v>0.397727272727272698</v>
      </c>
      <c r="I543" s="36">
        <f>MAX(G543,I544)</f>
        <v>0.39269406392694064</v>
      </c>
      <c r="J543" s="0" t="str">
        <f>IF(G543&gt;A$1,G543-0.39,"")</f>
        <v/>
      </c>
      <c r="K543" s="54" t="str">
        <f>IF(I543&gt;I544,I543,"")</f>
        <v/>
      </c>
      <c r="L543" s="0" t="n">
        <v>0</v>
      </c>
      <c r="M543" s="0" t="n">
        <v>0</v>
      </c>
      <c r="N543" s="0" t="n">
        <v>0</v>
      </c>
      <c r="O543" s="0" t="n">
        <v>0</v>
      </c>
      <c r="V543" s="0">
        <f>(A543-C543)-$V$1*A543</f>
        <v>0.759999999999990905</v>
      </c>
    </row>
    <row r="544" spans="1:22">
      <c r="A544" s="0" t="n">
        <v>542</v>
      </c>
      <c r="B544" s="3" t="b">
        <f>OR(L544:U544)</f>
        <v>0</v>
      </c>
      <c r="C544" s="0">
        <f>C543+OR($L544:N544)</f>
        <v>194</v>
      </c>
      <c r="D544" s="4">
        <f>B544+D543</f>
        <v>211</v>
      </c>
      <c r="E544" s="4">
        <f>A544-C544</f>
        <v>348</v>
      </c>
      <c r="F544" s="4"/>
      <c r="G544" s="0">
        <f>D544/A544</f>
        <v>0.389298892988929879</v>
      </c>
      <c r="H544" s="36">
        <f>MAX(H543,G544)</f>
        <v>0.397727272727272698</v>
      </c>
      <c r="I544" s="36">
        <f>MAX(G544,I545)</f>
        <v>0.39269406392694064</v>
      </c>
      <c r="J544" s="0" t="str">
        <f>IF(G544&gt;A$1,G544-0.39,"")</f>
        <v/>
      </c>
      <c r="K544" s="54" t="str">
        <f>IF(I544&gt;I545,I544,"")</f>
        <v/>
      </c>
      <c r="L544" s="0" t="n">
        <v>0</v>
      </c>
      <c r="M544" s="0" t="n">
        <v>0</v>
      </c>
      <c r="N544" s="0" t="n">
        <v>0</v>
      </c>
      <c r="O544" s="0" t="n">
        <v>0</v>
      </c>
      <c r="R544" s="0" t="n">
        <v>0</v>
      </c>
      <c r="S544" s="0" t="n">
        <v>0</v>
      </c>
      <c r="V544" s="0">
        <f>(A544-C544)-$V$1*A544</f>
        <v>1.12000000000000455</v>
      </c>
    </row>
    <row r="545" spans="1:22">
      <c r="A545" s="0" t="n">
        <v>543</v>
      </c>
      <c r="B545" s="3" t="b">
        <f>OR(L545:U545)</f>
        <v>0</v>
      </c>
      <c r="C545" s="0">
        <f>C544+OR($L545:N545)</f>
        <v>194</v>
      </c>
      <c r="D545" s="4">
        <f>B545+D544</f>
        <v>211</v>
      </c>
      <c r="E545" s="4">
        <f>A545-C545</f>
        <v>349</v>
      </c>
      <c r="F545" s="4"/>
      <c r="G545" s="0">
        <f>D545/A545</f>
        <v>0.388581952117863736</v>
      </c>
      <c r="H545" s="36">
        <f>MAX(H544,G545)</f>
        <v>0.397727272727272698</v>
      </c>
      <c r="I545" s="36">
        <f>MAX(G545,I546)</f>
        <v>0.39269406392694064</v>
      </c>
      <c r="J545" s="0" t="str">
        <f>IF(G545&gt;A$1,G545-0.39,"")</f>
        <v/>
      </c>
      <c r="K545" s="54" t="str">
        <f>IF(I545&gt;I546,I545,"")</f>
        <v/>
      </c>
      <c r="L545" s="0" t="n">
        <v>0</v>
      </c>
      <c r="M545" s="0" t="n">
        <v>0</v>
      </c>
      <c r="N545" s="0" t="n">
        <v>0</v>
      </c>
      <c r="O545" s="0" t="n">
        <v>0</v>
      </c>
      <c r="V545" s="0">
        <f>(A545-C545)-$V$1*A545</f>
        <v>1.48000000000001819</v>
      </c>
    </row>
    <row r="546" spans="1:22">
      <c r="A546" s="0" t="n">
        <v>544</v>
      </c>
      <c r="B546" s="3" t="b">
        <f>OR(L546:U546)</f>
        <v>1</v>
      </c>
      <c r="C546" s="0">
        <f>C545+OR($L546:N546)</f>
        <v>195</v>
      </c>
      <c r="D546" s="4">
        <f>B546+D545</f>
        <v>212</v>
      </c>
      <c r="E546" s="4">
        <f>A546-C546</f>
        <v>349</v>
      </c>
      <c r="F546" s="4"/>
      <c r="G546" s="0">
        <f>D546/A546</f>
        <v>0.38970588235294116</v>
      </c>
      <c r="H546" s="36">
        <f>MAX(H545,G546)</f>
        <v>0.397727272727272698</v>
      </c>
      <c r="I546" s="36">
        <f>MAX(G546,I547)</f>
        <v>0.39269406392694064</v>
      </c>
      <c r="J546" s="0" t="str">
        <f>IF(G546&gt;A$1,G546-0.39,"")</f>
        <v/>
      </c>
      <c r="K546" s="54" t="str">
        <f>IF(I546&gt;I547,I546,"")</f>
        <v/>
      </c>
      <c r="L546" s="0" t="n">
        <v>1</v>
      </c>
      <c r="M546" s="0" t="n">
        <v>0</v>
      </c>
      <c r="N546" s="0" t="n">
        <v>0</v>
      </c>
      <c r="O546" s="0" t="n">
        <v>0</v>
      </c>
      <c r="Q546" s="0" t="n">
        <v>0</v>
      </c>
      <c r="V546" s="0">
        <f>(A546-C546)-$V$1*A546</f>
        <v>0.839999999999974989</v>
      </c>
    </row>
    <row r="547" spans="1:22">
      <c r="A547" s="0" t="n">
        <v>545</v>
      </c>
      <c r="B547" s="3" t="b">
        <f>OR(L547:U547)</f>
        <v>0</v>
      </c>
      <c r="C547" s="0">
        <f>C546+OR($L547:N547)</f>
        <v>195</v>
      </c>
      <c r="D547" s="4">
        <f>B547+D546</f>
        <v>212</v>
      </c>
      <c r="E547" s="4">
        <f>A547-C547</f>
        <v>350</v>
      </c>
      <c r="F547" s="4"/>
      <c r="G547" s="0">
        <f>D547/A547</f>
        <v>0.388990825688073407</v>
      </c>
      <c r="H547" s="36">
        <f>MAX(H546,G547)</f>
        <v>0.397727272727272698</v>
      </c>
      <c r="I547" s="36">
        <f>MAX(G547,I548)</f>
        <v>0.39269406392694064</v>
      </c>
      <c r="J547" s="0" t="str">
        <f>IF(G547&gt;A$1,G547-0.39,"")</f>
        <v/>
      </c>
      <c r="K547" s="54" t="str">
        <f>IF(I547&gt;I548,I547,"")</f>
        <v/>
      </c>
      <c r="L547" s="0" t="n">
        <v>0</v>
      </c>
      <c r="M547" s="0" t="n">
        <v>0</v>
      </c>
      <c r="N547" s="0" t="n">
        <v>0</v>
      </c>
      <c r="O547" s="0" t="n">
        <v>0</v>
      </c>
      <c r="V547" s="0">
        <f>(A547-C547)-$V$1*A547</f>
        <v>1.19999999999998863</v>
      </c>
    </row>
    <row r="548" spans="1:22">
      <c r="A548" s="0" t="n">
        <v>546</v>
      </c>
      <c r="B548" s="3" t="b">
        <f>OR(L548:U548)</f>
        <v>0</v>
      </c>
      <c r="C548" s="0">
        <f>C547+OR($L548:N548)</f>
        <v>195</v>
      </c>
      <c r="D548" s="4">
        <f>B548+D547</f>
        <v>212</v>
      </c>
      <c r="E548" s="4">
        <f>A548-C548</f>
        <v>351</v>
      </c>
      <c r="F548" s="4"/>
      <c r="G548" s="0">
        <f>D548/A548</f>
        <v>0.388278388278388285</v>
      </c>
      <c r="H548" s="36">
        <f>MAX(H547,G548)</f>
        <v>0.397727272727272698</v>
      </c>
      <c r="I548" s="36">
        <f>MAX(G548,I549)</f>
        <v>0.39269406392694064</v>
      </c>
      <c r="J548" s="0" t="str">
        <f>IF(G548&gt;A$1,G548-0.39,"")</f>
        <v/>
      </c>
      <c r="K548" s="54" t="str">
        <f>IF(I548&gt;I549,I548,"")</f>
        <v/>
      </c>
      <c r="L548" s="0" t="n">
        <v>0</v>
      </c>
      <c r="M548" s="0" t="n">
        <v>0</v>
      </c>
      <c r="N548" s="0" t="n">
        <v>0</v>
      </c>
      <c r="O548" s="0" t="n">
        <v>0</v>
      </c>
      <c r="V548" s="0">
        <f>(A548-C548)-$V$1*A548</f>
        <v>1.56000000000000227</v>
      </c>
    </row>
    <row r="549" spans="1:22">
      <c r="A549" s="0" t="n">
        <v>547</v>
      </c>
      <c r="B549" s="3" t="b">
        <f>OR(L549:U549)</f>
        <v>0</v>
      </c>
      <c r="C549" s="0">
        <f>C548+OR($L549:N549)</f>
        <v>195</v>
      </c>
      <c r="D549" s="4">
        <f>B549+D548</f>
        <v>212</v>
      </c>
      <c r="E549" s="4">
        <f>A549-C549</f>
        <v>352</v>
      </c>
      <c r="F549" s="4"/>
      <c r="G549" s="0">
        <f>D549/A549</f>
        <v>0.387568555758683697</v>
      </c>
      <c r="H549" s="36">
        <f>MAX(H548,G549)</f>
        <v>0.397727272727272698</v>
      </c>
      <c r="I549" s="36">
        <f>MAX(G549,I550)</f>
        <v>0.39269406392694064</v>
      </c>
      <c r="J549" s="0" t="str">
        <f>IF(G549&gt;A$1,G549-0.39,"")</f>
        <v/>
      </c>
      <c r="K549" s="54" t="str">
        <f>IF(I549&gt;I550,I549,"")</f>
        <v/>
      </c>
      <c r="L549" s="0" t="n">
        <v>0</v>
      </c>
      <c r="M549" s="0" t="n">
        <v>0</v>
      </c>
      <c r="N549" s="0" t="n">
        <v>0</v>
      </c>
      <c r="O549" s="0" t="n">
        <v>0</v>
      </c>
      <c r="V549" s="0">
        <f>(A549-C549)-$V$1*A549</f>
        <v>1.92000000000001592</v>
      </c>
    </row>
    <row r="550" spans="1:22">
      <c r="A550" s="0" t="n">
        <v>548</v>
      </c>
      <c r="B550" s="3" t="b">
        <f>OR(L550:U550)</f>
        <v>1</v>
      </c>
      <c r="C550" s="0">
        <f>C549+OR($L550:N550)</f>
        <v>196</v>
      </c>
      <c r="D550" s="4">
        <f>B550+D549</f>
        <v>213</v>
      </c>
      <c r="E550" s="4">
        <f>A550-C550</f>
        <v>352</v>
      </c>
      <c r="F550" s="4"/>
      <c r="G550" s="0">
        <f>D550/A550</f>
        <v>0.388686131386861291</v>
      </c>
      <c r="H550" s="36">
        <f>MAX(H549,G550)</f>
        <v>0.397727272727272698</v>
      </c>
      <c r="I550" s="36">
        <f>MAX(G550,I551)</f>
        <v>0.39269406392694064</v>
      </c>
      <c r="J550" s="0" t="str">
        <f>IF(G550&gt;A$1,G550-0.39,"")</f>
        <v/>
      </c>
      <c r="K550" s="54" t="str">
        <f>IF(I550&gt;I551,I550,"")</f>
        <v/>
      </c>
      <c r="L550" s="0" t="n">
        <v>1</v>
      </c>
      <c r="M550" s="0" t="n">
        <v>0</v>
      </c>
      <c r="N550" s="0" t="n">
        <v>0</v>
      </c>
      <c r="O550" s="0" t="n">
        <v>0</v>
      </c>
      <c r="V550" s="0">
        <f>(A550-C550)-$V$1*A550</f>
        <v>1.27999999999997272</v>
      </c>
    </row>
    <row r="551" spans="1:22">
      <c r="A551" s="0" t="n">
        <v>549</v>
      </c>
      <c r="B551" s="3" t="b">
        <f>OR(L551:U551)</f>
        <v>1</v>
      </c>
      <c r="C551" s="0">
        <f>C550+OR($L551:N551)</f>
        <v>197</v>
      </c>
      <c r="D551" s="4">
        <f>B551+D550</f>
        <v>214</v>
      </c>
      <c r="E551" s="4">
        <f>A551-C551</f>
        <v>352</v>
      </c>
      <c r="F551" s="4"/>
      <c r="G551" s="0">
        <f>D551/A551</f>
        <v>0.389799635701275093</v>
      </c>
      <c r="H551" s="36">
        <f>MAX(H550,G551)</f>
        <v>0.397727272727272698</v>
      </c>
      <c r="I551" s="36">
        <f>MAX(G551,I552)</f>
        <v>0.39269406392694064</v>
      </c>
      <c r="J551" s="0" t="str">
        <f>IF(G551&gt;A$1,G551-0.39,"")</f>
        <v/>
      </c>
      <c r="K551" s="54" t="str">
        <f>IF(I551&gt;I552,I551,"")</f>
        <v/>
      </c>
      <c r="L551" s="0" t="n">
        <v>0</v>
      </c>
      <c r="M551" s="0" t="n">
        <v>1</v>
      </c>
      <c r="N551" s="0" t="n">
        <v>0</v>
      </c>
      <c r="O551" s="0" t="n">
        <v>0</v>
      </c>
      <c r="V551" s="0">
        <f>(A551-C551)-$V$1*A551</f>
        <v>0.639999999999986358</v>
      </c>
    </row>
    <row r="552" spans="1:22">
      <c r="A552" s="0" t="n">
        <v>550</v>
      </c>
      <c r="B552" s="3" t="b">
        <f>OR(L552:U552)</f>
        <v>1</v>
      </c>
      <c r="C552" s="0">
        <f>C551+OR($L552:N552)</f>
        <v>198</v>
      </c>
      <c r="D552" s="4">
        <f>B552+D551</f>
        <v>215</v>
      </c>
      <c r="E552" s="4">
        <f>A552-C552</f>
        <v>352</v>
      </c>
      <c r="F552" s="4"/>
      <c r="G552" s="0">
        <f>D552/A552</f>
        <v>0.390909090909090917</v>
      </c>
      <c r="H552" s="36">
        <f>MAX(H551,G552)</f>
        <v>0.397727272727272698</v>
      </c>
      <c r="I552" s="36">
        <f>MAX(G552,I553)</f>
        <v>0.39269406392694064</v>
      </c>
      <c r="J552" s="0" t="str">
        <f>IF(G552&gt;A$1,G552-0.39,"")</f>
        <v/>
      </c>
      <c r="K552" s="54" t="str">
        <f>IF(I552&gt;I553,I552,"")</f>
        <v/>
      </c>
      <c r="L552" s="0" t="n">
        <v>0</v>
      </c>
      <c r="M552" s="0" t="n">
        <v>0</v>
      </c>
      <c r="N552" s="0" t="n">
        <v>1</v>
      </c>
      <c r="O552" s="0" t="n">
        <v>0</v>
      </c>
      <c r="V552" s="0">
        <f>(A552-C552)-$V$1*A552</f>
        <v>0</v>
      </c>
    </row>
    <row r="553" spans="1:22">
      <c r="A553" s="0" t="n">
        <v>551</v>
      </c>
      <c r="B553" s="3" t="b">
        <f>OR(L553:U553)</f>
        <v>0</v>
      </c>
      <c r="C553" s="0">
        <f>C552+OR($L553:N553)</f>
        <v>198</v>
      </c>
      <c r="D553" s="4">
        <f>B553+D552</f>
        <v>215</v>
      </c>
      <c r="E553" s="4">
        <f>A553-C553</f>
        <v>353</v>
      </c>
      <c r="F553" s="4"/>
      <c r="G553" s="0">
        <f>D553/A553</f>
        <v>0.390199637023593446</v>
      </c>
      <c r="H553" s="36">
        <f>MAX(H552,G553)</f>
        <v>0.397727272727272698</v>
      </c>
      <c r="I553" s="36">
        <f>MAX(G553,I554)</f>
        <v>0.39269406392694064</v>
      </c>
      <c r="J553" s="0" t="str">
        <f>IF(G553&gt;A$1,G553-0.39,"")</f>
        <v/>
      </c>
      <c r="K553" s="54" t="str">
        <f>IF(I553&gt;I554,I553,"")</f>
        <v/>
      </c>
      <c r="L553" s="0" t="n">
        <v>0</v>
      </c>
      <c r="M553" s="0" t="n">
        <v>0</v>
      </c>
      <c r="N553" s="0" t="n">
        <v>0</v>
      </c>
      <c r="O553" s="0" t="n">
        <v>0</v>
      </c>
      <c r="V553" s="0">
        <f>(A553-C553)-$V$1*A553</f>
        <v>0.360000000000013642</v>
      </c>
    </row>
    <row r="554" spans="1:22">
      <c r="A554" s="0" t="n">
        <v>552</v>
      </c>
      <c r="B554" s="3" t="b">
        <f>OR(L554:U554)</f>
        <v>1</v>
      </c>
      <c r="C554" s="0">
        <f>C553+OR($L554:N554)</f>
        <v>199</v>
      </c>
      <c r="D554" s="4">
        <f>B554+D553</f>
        <v>216</v>
      </c>
      <c r="E554" s="4">
        <f>A554-C554</f>
        <v>353</v>
      </c>
      <c r="F554" s="4"/>
      <c r="G554" s="0">
        <f>D554/A554</f>
        <v>0.391304347826086953</v>
      </c>
      <c r="H554" s="36">
        <f>MAX(H553,G554)</f>
        <v>0.397727272727272698</v>
      </c>
      <c r="I554" s="36">
        <f>MAX(G554,I555)</f>
        <v>0.39269406392694064</v>
      </c>
      <c r="J554" s="0" t="str">
        <f>IF(G554&gt;A$1,G554-0.39,"")</f>
        <v/>
      </c>
      <c r="K554" s="54" t="str">
        <f>IF(I554&gt;I555,I554,"")</f>
        <v/>
      </c>
      <c r="L554" s="0" t="n">
        <v>1</v>
      </c>
      <c r="M554" s="0" t="n">
        <v>0</v>
      </c>
      <c r="N554" s="0" t="n">
        <v>0</v>
      </c>
      <c r="O554" s="0" t="n">
        <v>0</v>
      </c>
      <c r="V554" s="0">
        <f>(A554-C554)-$V$1*A554</f>
        <v>-0.279999999999972715</v>
      </c>
    </row>
    <row r="555" spans="1:22">
      <c r="A555" s="0" t="n">
        <v>553</v>
      </c>
      <c r="B555" s="3" t="b">
        <f>OR(L555:U555)</f>
        <v>0</v>
      </c>
      <c r="C555" s="0">
        <f>C554+OR($L555:N555)</f>
        <v>199</v>
      </c>
      <c r="D555" s="4">
        <f>B555+D554</f>
        <v>216</v>
      </c>
      <c r="E555" s="4">
        <f>A555-C555</f>
        <v>354</v>
      </c>
      <c r="F555" s="4"/>
      <c r="G555" s="0">
        <f>D555/A555</f>
        <v>0.39059674502712479</v>
      </c>
      <c r="H555" s="36">
        <f>MAX(H554,G555)</f>
        <v>0.397727272727272698</v>
      </c>
      <c r="I555" s="36">
        <f>MAX(G555,I556)</f>
        <v>0.39269406392694064</v>
      </c>
      <c r="J555" s="0" t="str">
        <f>IF(G555&gt;A$1,G555-0.39,"")</f>
        <v/>
      </c>
      <c r="K555" s="54" t="str">
        <f>IF(I555&gt;I556,I555,"")</f>
        <v/>
      </c>
      <c r="L555" s="0" t="n">
        <v>0</v>
      </c>
      <c r="M555" s="0" t="n">
        <v>0</v>
      </c>
      <c r="N555" s="0" t="n">
        <v>0</v>
      </c>
      <c r="O555" s="0" t="n">
        <v>0</v>
      </c>
      <c r="V555" s="0">
        <f>(A555-C555)-$V$1*A555</f>
        <v>0.0799999999999840838</v>
      </c>
    </row>
    <row r="556" spans="1:22">
      <c r="A556" s="0" t="n">
        <v>554</v>
      </c>
      <c r="B556" s="3" t="b">
        <f>OR(L556:U556)</f>
        <v>0</v>
      </c>
      <c r="C556" s="0">
        <f>C555+OR($L556:N556)</f>
        <v>199</v>
      </c>
      <c r="D556" s="4">
        <f>B556+D555</f>
        <v>216</v>
      </c>
      <c r="E556" s="4">
        <f>A556-C556</f>
        <v>355</v>
      </c>
      <c r="F556" s="4"/>
      <c r="G556" s="0">
        <f>D556/A556</f>
        <v>0.389891696750902526</v>
      </c>
      <c r="H556" s="36">
        <f>MAX(H555,G556)</f>
        <v>0.397727272727272698</v>
      </c>
      <c r="I556" s="36">
        <f>MAX(G556,I557)</f>
        <v>0.39269406392694064</v>
      </c>
      <c r="J556" s="0" t="str">
        <f>IF(G556&gt;A$1,G556-0.39,"")</f>
        <v/>
      </c>
      <c r="K556" s="54" t="str">
        <f>IF(I556&gt;I557,I556,"")</f>
        <v/>
      </c>
      <c r="L556" s="0" t="n">
        <v>0</v>
      </c>
      <c r="M556" s="0" t="n">
        <v>0</v>
      </c>
      <c r="N556" s="0" t="n">
        <v>0</v>
      </c>
      <c r="O556" s="0" t="n">
        <v>0</v>
      </c>
      <c r="V556" s="0">
        <f>(A556-C556)-$V$1*A556</f>
        <v>0.439999999999997726</v>
      </c>
    </row>
    <row r="557" spans="1:22">
      <c r="A557" s="0" t="n">
        <v>555</v>
      </c>
      <c r="B557" s="3" t="b">
        <f>OR(L557:U557)</f>
        <v>0</v>
      </c>
      <c r="C557" s="0">
        <f>C556+OR($L557:N557)</f>
        <v>199</v>
      </c>
      <c r="D557" s="4">
        <f>B557+D556</f>
        <v>216</v>
      </c>
      <c r="E557" s="4">
        <f>A557-C557</f>
        <v>356</v>
      </c>
      <c r="F557" s="4"/>
      <c r="G557" s="0">
        <f>D557/A557</f>
        <v>0.389189189189189211</v>
      </c>
      <c r="H557" s="36">
        <f>MAX(H556,G557)</f>
        <v>0.397727272727272698</v>
      </c>
      <c r="I557" s="36">
        <f>MAX(G557,I558)</f>
        <v>0.39269406392694064</v>
      </c>
      <c r="J557" s="0" t="str">
        <f>IF(G557&gt;A$1,G557-0.39,"")</f>
        <v/>
      </c>
      <c r="K557" s="54" t="str">
        <f>IF(I557&gt;I558,I557,"")</f>
        <v/>
      </c>
      <c r="L557" s="0" t="n">
        <v>0</v>
      </c>
      <c r="M557" s="0" t="n">
        <v>0</v>
      </c>
      <c r="N557" s="0" t="n">
        <v>0</v>
      </c>
      <c r="O557" s="0" t="n">
        <v>0</v>
      </c>
      <c r="V557" s="0">
        <f>(A557-C557)-$V$1*A557</f>
        <v>0.800000000000011369</v>
      </c>
    </row>
    <row r="558" spans="1:22">
      <c r="A558" s="0" t="n">
        <v>556</v>
      </c>
      <c r="B558" s="3" t="b">
        <f>OR(L558:U558)</f>
        <v>1</v>
      </c>
      <c r="C558" s="0">
        <f>C557+OR($L558:N558)</f>
        <v>200</v>
      </c>
      <c r="D558" s="4">
        <f>B558+D557</f>
        <v>217</v>
      </c>
      <c r="E558" s="4">
        <f>A558-C558</f>
        <v>356</v>
      </c>
      <c r="F558" s="4"/>
      <c r="G558" s="0">
        <f>D558/A558</f>
        <v>0.390287769784172678</v>
      </c>
      <c r="H558" s="36">
        <f>MAX(H557,G558)</f>
        <v>0.397727272727272698</v>
      </c>
      <c r="I558" s="36">
        <f>MAX(G558,I559)</f>
        <v>0.39269406392694064</v>
      </c>
      <c r="J558" s="0" t="str">
        <f>IF(G558&gt;A$1,G558-0.39,"")</f>
        <v/>
      </c>
      <c r="K558" s="54" t="str">
        <f>IF(I558&gt;I559,I558,"")</f>
        <v/>
      </c>
      <c r="L558" s="0" t="n">
        <v>1</v>
      </c>
      <c r="M558" s="0" t="n">
        <v>0</v>
      </c>
      <c r="N558" s="0" t="n">
        <v>0</v>
      </c>
      <c r="O558" s="0" t="n">
        <v>0</v>
      </c>
      <c r="V558" s="0">
        <f>(A558-C558)-$V$1*A558</f>
        <v>0.160000000000025011</v>
      </c>
    </row>
    <row r="559" spans="1:22">
      <c r="A559" s="0" t="n">
        <v>557</v>
      </c>
      <c r="B559" s="3" t="b">
        <f>OR(L559:U559)</f>
        <v>0</v>
      </c>
      <c r="C559" s="0">
        <f>C558+OR($L559:N559)</f>
        <v>200</v>
      </c>
      <c r="D559" s="4">
        <f>B559+D558</f>
        <v>217</v>
      </c>
      <c r="E559" s="4">
        <f>A559-C559</f>
        <v>357</v>
      </c>
      <c r="F559" s="4"/>
      <c r="G559" s="0">
        <f>D559/A559</f>
        <v>0.389587073608617587</v>
      </c>
      <c r="H559" s="36">
        <f>MAX(H558,G559)</f>
        <v>0.397727272727272698</v>
      </c>
      <c r="I559" s="36">
        <f>MAX(G559,I560)</f>
        <v>0.39269406392694064</v>
      </c>
      <c r="J559" s="0" t="str">
        <f>IF(G559&gt;A$1,G559-0.39,"")</f>
        <v/>
      </c>
      <c r="K559" s="54" t="str">
        <f>IF(I559&gt;I560,I559,"")</f>
        <v/>
      </c>
      <c r="L559" s="0" t="n">
        <v>0</v>
      </c>
      <c r="M559" s="0" t="n">
        <v>0</v>
      </c>
      <c r="N559" s="0" t="n">
        <v>0</v>
      </c>
      <c r="O559" s="0" t="n">
        <v>0</v>
      </c>
      <c r="P559" s="0" t="n">
        <v>0</v>
      </c>
      <c r="V559" s="0">
        <f>(A559-C559)-$V$1*A559</f>
        <v>0.51999999999998181</v>
      </c>
    </row>
    <row r="560" spans="1:22">
      <c r="A560" s="0" t="n">
        <v>558</v>
      </c>
      <c r="B560" s="3" t="b">
        <f>OR(L560:U560)</f>
        <v>1</v>
      </c>
      <c r="C560" s="0">
        <f>C559+OR($L560:N560)</f>
        <v>201</v>
      </c>
      <c r="D560" s="4">
        <f>B560+D559</f>
        <v>218</v>
      </c>
      <c r="E560" s="4">
        <f>A560-C560</f>
        <v>357</v>
      </c>
      <c r="F560" s="4"/>
      <c r="G560" s="0">
        <f>D560/A560</f>
        <v>0.390681003584229423</v>
      </c>
      <c r="H560" s="36">
        <f>MAX(H559,G560)</f>
        <v>0.397727272727272698</v>
      </c>
      <c r="I560" s="36">
        <f>MAX(G560,I561)</f>
        <v>0.39269406392694064</v>
      </c>
      <c r="J560" s="0" t="str">
        <f>IF(G560&gt;A$1,G560-0.39,"")</f>
        <v/>
      </c>
      <c r="K560" s="54" t="str">
        <f>IF(I560&gt;I561,I560,"")</f>
        <v/>
      </c>
      <c r="L560" s="0" t="n">
        <v>0</v>
      </c>
      <c r="M560" s="0" t="n">
        <v>1</v>
      </c>
      <c r="N560" s="0" t="n">
        <v>0</v>
      </c>
      <c r="O560" s="0" t="n">
        <v>0</v>
      </c>
      <c r="V560" s="0">
        <f>(A560-C560)-$V$1*A560</f>
        <v>-0.120000000000004547</v>
      </c>
    </row>
    <row r="561" spans="1:22">
      <c r="A561" s="0" t="n">
        <v>559</v>
      </c>
      <c r="B561" s="3" t="b">
        <f>OR(L561:U561)</f>
        <v>0</v>
      </c>
      <c r="C561" s="0">
        <f>C560+OR($L561:N561)</f>
        <v>201</v>
      </c>
      <c r="D561" s="4">
        <f>B561+D560</f>
        <v>218</v>
      </c>
      <c r="E561" s="4">
        <f>A561-C561</f>
        <v>358</v>
      </c>
      <c r="F561" s="4"/>
      <c r="G561" s="0">
        <f>D561/A561</f>
        <v>0.389982110912343494</v>
      </c>
      <c r="H561" s="36">
        <f>MAX(H560,G561)</f>
        <v>0.397727272727272698</v>
      </c>
      <c r="I561" s="36">
        <f>MAX(G561,I562)</f>
        <v>0.39269406392694064</v>
      </c>
      <c r="J561" s="0" t="str">
        <f>IF(G561&gt;A$1,G561-0.39,"")</f>
        <v/>
      </c>
      <c r="K561" s="54" t="str">
        <f>IF(I561&gt;I562,I561,"")</f>
        <v/>
      </c>
      <c r="L561" s="0" t="n">
        <v>0</v>
      </c>
      <c r="M561" s="0" t="n">
        <v>0</v>
      </c>
      <c r="N561" s="0" t="n">
        <v>0</v>
      </c>
      <c r="O561" s="0" t="n">
        <v>0</v>
      </c>
      <c r="V561" s="0">
        <f>(A561-C561)-$V$1*A561</f>
        <v>0.240000000000009095</v>
      </c>
    </row>
    <row r="562" spans="1:22">
      <c r="A562" s="0" t="n">
        <v>560</v>
      </c>
      <c r="B562" s="3" t="b">
        <f>OR(L562:U562)</f>
        <v>1</v>
      </c>
      <c r="C562" s="0">
        <f>C561+OR($L562:N562)</f>
        <v>202</v>
      </c>
      <c r="D562" s="4">
        <f>B562+D561</f>
        <v>219</v>
      </c>
      <c r="E562" s="4">
        <f>A562-C562</f>
        <v>358</v>
      </c>
      <c r="F562" s="4"/>
      <c r="G562" s="0">
        <f>D562/A562</f>
        <v>0.391071428571428559</v>
      </c>
      <c r="H562" s="36">
        <f>MAX(H561,G562)</f>
        <v>0.397727272727272698</v>
      </c>
      <c r="I562" s="36">
        <f>MAX(G562,I563)</f>
        <v>0.39269406392694064</v>
      </c>
      <c r="J562" s="0" t="str">
        <f>IF(G562&gt;A$1,G562-0.39,"")</f>
        <v/>
      </c>
      <c r="K562" s="54" t="str">
        <f>IF(I562&gt;I563,I562,"")</f>
        <v/>
      </c>
      <c r="L562" s="0" t="n">
        <v>1</v>
      </c>
      <c r="M562" s="0" t="n">
        <v>0</v>
      </c>
      <c r="N562" s="0" t="n">
        <v>0</v>
      </c>
      <c r="O562" s="0" t="n">
        <v>0</v>
      </c>
      <c r="R562" s="0" t="n">
        <v>0</v>
      </c>
      <c r="S562" s="0" t="n">
        <v>0</v>
      </c>
      <c r="V562" s="0">
        <f>(A562-C562)-$V$1*A562</f>
        <v>-0.399999999999977263</v>
      </c>
    </row>
    <row r="563" spans="1:22">
      <c r="A563" s="0" t="n">
        <v>561</v>
      </c>
      <c r="B563" s="3" t="b">
        <f>OR(L563:U563)</f>
        <v>0</v>
      </c>
      <c r="C563" s="0">
        <f>C562+OR($L563:N563)</f>
        <v>202</v>
      </c>
      <c r="D563" s="4">
        <f>B563+D562</f>
        <v>219</v>
      </c>
      <c r="E563" s="4">
        <f>A563-C563</f>
        <v>359</v>
      </c>
      <c r="F563" s="4"/>
      <c r="G563" s="0">
        <f>D563/A563</f>
        <v>0.390374331550802154</v>
      </c>
      <c r="H563" s="36">
        <f>MAX(H562,G563)</f>
        <v>0.397727272727272698</v>
      </c>
      <c r="I563" s="36">
        <f>MAX(G563,I564)</f>
        <v>0.39269406392694064</v>
      </c>
      <c r="J563" s="0" t="str">
        <f>IF(G563&gt;A$1,G563-0.39,"")</f>
        <v/>
      </c>
      <c r="K563" s="54" t="str">
        <f>IF(I563&gt;I564,I563,"")</f>
        <v/>
      </c>
      <c r="L563" s="0" t="n">
        <v>0</v>
      </c>
      <c r="M563" s="0" t="n">
        <v>0</v>
      </c>
      <c r="N563" s="0" t="n">
        <v>0</v>
      </c>
      <c r="O563" s="0" t="n">
        <v>0</v>
      </c>
      <c r="V563" s="0">
        <f>(A563-C563)-$V$1*A563</f>
        <v>-0.0400000000000204636</v>
      </c>
    </row>
    <row r="564" spans="1:22">
      <c r="A564" s="0" t="n">
        <v>562</v>
      </c>
      <c r="B564" s="3" t="b">
        <f>OR(L564:U564)</f>
        <v>0</v>
      </c>
      <c r="C564" s="0">
        <f>C563+OR($L564:N564)</f>
        <v>202</v>
      </c>
      <c r="D564" s="4">
        <f>B564+D563</f>
        <v>219</v>
      </c>
      <c r="E564" s="4">
        <f>A564-C564</f>
        <v>360</v>
      </c>
      <c r="F564" s="4"/>
      <c r="G564" s="0">
        <f>D564/A564</f>
        <v>0.389679715302491125</v>
      </c>
      <c r="H564" s="36">
        <f>MAX(H563,G564)</f>
        <v>0.397727272727272698</v>
      </c>
      <c r="I564" s="36">
        <f>MAX(G564,I565)</f>
        <v>0.39269406392694064</v>
      </c>
      <c r="J564" s="0" t="str">
        <f>IF(G564&gt;A$1,G564-0.39,"")</f>
        <v/>
      </c>
      <c r="K564" s="54" t="str">
        <f>IF(I564&gt;I565,I564,"")</f>
        <v/>
      </c>
      <c r="L564" s="0" t="n">
        <v>0</v>
      </c>
      <c r="M564" s="0" t="n">
        <v>0</v>
      </c>
      <c r="N564" s="0" t="n">
        <v>0</v>
      </c>
      <c r="O564" s="0" t="n">
        <v>0</v>
      </c>
      <c r="Q564" s="0" t="n">
        <v>0</v>
      </c>
      <c r="V564" s="0">
        <f>(A564-C564)-$V$1*A564</f>
        <v>0.319999999999993179</v>
      </c>
    </row>
    <row r="565" spans="1:22">
      <c r="A565" s="0" t="n">
        <v>563</v>
      </c>
      <c r="B565" s="3" t="b">
        <f>OR(L565:U565)</f>
        <v>0</v>
      </c>
      <c r="C565" s="0">
        <f>C564+OR($L565:N565)</f>
        <v>202</v>
      </c>
      <c r="D565" s="4">
        <f>B565+D564</f>
        <v>219</v>
      </c>
      <c r="E565" s="4">
        <f>A565-C565</f>
        <v>361</v>
      </c>
      <c r="F565" s="4"/>
      <c r="G565" s="0">
        <f>D565/A565</f>
        <v>0.388987566607460025</v>
      </c>
      <c r="H565" s="36">
        <f>MAX(H564,G565)</f>
        <v>0.397727272727272698</v>
      </c>
      <c r="I565" s="36">
        <f>MAX(G565,I566)</f>
        <v>0.39269406392694064</v>
      </c>
      <c r="J565" s="0" t="str">
        <f>IF(G565&gt;A$1,G565-0.39,"")</f>
        <v/>
      </c>
      <c r="K565" s="54" t="str">
        <f>IF(I565&gt;I566,I565,"")</f>
        <v/>
      </c>
      <c r="L565" s="0" t="n">
        <v>0</v>
      </c>
      <c r="M565" s="0" t="n">
        <v>0</v>
      </c>
      <c r="N565" s="0" t="n">
        <v>0</v>
      </c>
      <c r="O565" s="0" t="n">
        <v>0</v>
      </c>
      <c r="V565" s="0">
        <f>(A565-C565)-$V$1*A565</f>
        <v>0.680000000000006821</v>
      </c>
    </row>
    <row r="566" spans="1:22">
      <c r="A566" s="0" t="n">
        <v>564</v>
      </c>
      <c r="B566" s="3" t="b">
        <f>OR(L566:U566)</f>
        <v>1</v>
      </c>
      <c r="C566" s="0">
        <f>C565+OR($L566:N566)</f>
        <v>203</v>
      </c>
      <c r="D566" s="4">
        <f>B566+D565</f>
        <v>220</v>
      </c>
      <c r="E566" s="4">
        <f>A566-C566</f>
        <v>361</v>
      </c>
      <c r="F566" s="4"/>
      <c r="G566" s="0">
        <f>D566/A566</f>
        <v>0.390070921985815602</v>
      </c>
      <c r="H566" s="36">
        <f>MAX(H565,G566)</f>
        <v>0.397727272727272698</v>
      </c>
      <c r="I566" s="36">
        <f>MAX(G566,I567)</f>
        <v>0.39269406392694064</v>
      </c>
      <c r="J566" s="0" t="str">
        <f>IF(G566&gt;A$1,G566-0.39,"")</f>
        <v/>
      </c>
      <c r="K566" s="54" t="str">
        <f>IF(I566&gt;I567,I566,"")</f>
        <v/>
      </c>
      <c r="L566" s="0" t="n">
        <v>1</v>
      </c>
      <c r="M566" s="0" t="n">
        <v>0</v>
      </c>
      <c r="N566" s="0" t="n">
        <v>0</v>
      </c>
      <c r="O566" s="0" t="n">
        <v>0</v>
      </c>
      <c r="V566" s="0">
        <f>(A566-C566)-$V$1*A566</f>
        <v>0.0400000000000204636</v>
      </c>
    </row>
    <row r="567" spans="1:22">
      <c r="A567" s="0" t="n">
        <v>565</v>
      </c>
      <c r="B567" s="3" t="b">
        <f>OR(L567:U567)</f>
        <v>0</v>
      </c>
      <c r="C567" s="0">
        <f>C566+OR($L567:N567)</f>
        <v>203</v>
      </c>
      <c r="D567" s="4">
        <f>B567+D566</f>
        <v>220</v>
      </c>
      <c r="E567" s="4">
        <f>A567-C567</f>
        <v>362</v>
      </c>
      <c r="F567" s="4"/>
      <c r="G567" s="0">
        <f>D567/A567</f>
        <v>0.389380530973451311</v>
      </c>
      <c r="H567" s="36">
        <f>MAX(H566,G567)</f>
        <v>0.397727272727272698</v>
      </c>
      <c r="I567" s="36">
        <f>MAX(G567,I568)</f>
        <v>0.39269406392694064</v>
      </c>
      <c r="J567" s="0" t="str">
        <f>IF(G567&gt;A$1,G567-0.39,"")</f>
        <v/>
      </c>
      <c r="K567" s="54" t="str">
        <f>IF(I567&gt;I568,I567,"")</f>
        <v/>
      </c>
      <c r="L567" s="0" t="n">
        <v>0</v>
      </c>
      <c r="M567" s="0" t="n">
        <v>0</v>
      </c>
      <c r="N567" s="0" t="n">
        <v>0</v>
      </c>
      <c r="O567" s="0" t="n">
        <v>0</v>
      </c>
      <c r="V567" s="0">
        <f>(A567-C567)-$V$1*A567</f>
        <v>0.399999999999977263</v>
      </c>
    </row>
    <row r="568" spans="1:22">
      <c r="A568" s="0" t="n">
        <v>566</v>
      </c>
      <c r="B568" s="3" t="b">
        <f>OR(L568:U568)</f>
        <v>0</v>
      </c>
      <c r="C568" s="0">
        <f>C567+OR($L568:N568)</f>
        <v>203</v>
      </c>
      <c r="D568" s="4">
        <f>B568+D567</f>
        <v>220</v>
      </c>
      <c r="E568" s="4">
        <f>A568-C568</f>
        <v>363</v>
      </c>
      <c r="F568" s="4"/>
      <c r="G568" s="0">
        <f>D568/A568</f>
        <v>0.388692579505300362</v>
      </c>
      <c r="H568" s="36">
        <f>MAX(H567,G568)</f>
        <v>0.397727272727272698</v>
      </c>
      <c r="I568" s="36">
        <f>MAX(G568,I569)</f>
        <v>0.39269406392694064</v>
      </c>
      <c r="J568" s="0" t="str">
        <f>IF(G568&gt;A$1,G568-0.39,"")</f>
        <v/>
      </c>
      <c r="K568" s="54" t="str">
        <f>IF(I568&gt;I569,I568,"")</f>
        <v/>
      </c>
      <c r="L568" s="0" t="n">
        <v>0</v>
      </c>
      <c r="M568" s="0" t="n">
        <v>0</v>
      </c>
      <c r="N568" s="0" t="n">
        <v>0</v>
      </c>
      <c r="O568" s="0" t="n">
        <v>0</v>
      </c>
      <c r="V568" s="0">
        <f>(A568-C568)-$V$1*A568</f>
        <v>0.759999999999990905</v>
      </c>
    </row>
    <row r="569" spans="1:22">
      <c r="A569" s="0" t="n">
        <v>567</v>
      </c>
      <c r="B569" s="3" t="b">
        <f>OR(L569:U569)</f>
        <v>1</v>
      </c>
      <c r="C569" s="0">
        <f>C568+OR($L569:N569)</f>
        <v>204</v>
      </c>
      <c r="D569" s="4">
        <f>B569+D568</f>
        <v>221</v>
      </c>
      <c r="E569" s="4">
        <f>A569-C569</f>
        <v>363</v>
      </c>
      <c r="F569" s="4"/>
      <c r="G569" s="0">
        <f>D569/A569</f>
        <v>0.389770723104056405</v>
      </c>
      <c r="H569" s="36">
        <f>MAX(H568,G569)</f>
        <v>0.397727272727272698</v>
      </c>
      <c r="I569" s="36">
        <f>MAX(G569,I570)</f>
        <v>0.39269406392694064</v>
      </c>
      <c r="J569" s="0" t="str">
        <f>IF(G569&gt;A$1,G569-0.39,"")</f>
        <v/>
      </c>
      <c r="K569" s="54" t="str">
        <f>IF(I569&gt;I570,I569,"")</f>
        <v/>
      </c>
      <c r="L569" s="0" t="n">
        <v>0</v>
      </c>
      <c r="M569" s="0" t="n">
        <v>1</v>
      </c>
      <c r="N569" s="0" t="n">
        <v>0</v>
      </c>
      <c r="O569" s="0" t="n">
        <v>0</v>
      </c>
      <c r="V569" s="0">
        <f>(A569-C569)-$V$1*A569</f>
        <v>0.120000000000004547</v>
      </c>
    </row>
    <row r="570" spans="1:22">
      <c r="A570" s="0" t="n">
        <v>568</v>
      </c>
      <c r="B570" s="3" t="b">
        <f>OR(L570:U570)</f>
        <v>1</v>
      </c>
      <c r="C570" s="0">
        <f>C569+OR($L570:N570)</f>
        <v>205</v>
      </c>
      <c r="D570" s="4">
        <f>B570+D569</f>
        <v>222</v>
      </c>
      <c r="E570" s="4">
        <f>A570-C570</f>
        <v>363</v>
      </c>
      <c r="F570" s="4"/>
      <c r="G570" s="0">
        <f>D570/A570</f>
        <v>0.390845070422535201</v>
      </c>
      <c r="H570" s="36">
        <f>MAX(H569,G570)</f>
        <v>0.397727272727272698</v>
      </c>
      <c r="I570" s="36">
        <f>MAX(G570,I571)</f>
        <v>0.39269406392694064</v>
      </c>
      <c r="J570" s="0" t="str">
        <f>IF(G570&gt;A$1,G570-0.39,"")</f>
        <v/>
      </c>
      <c r="K570" s="54" t="str">
        <f>IF(I570&gt;I571,I570,"")</f>
        <v/>
      </c>
      <c r="L570" s="0" t="n">
        <v>1</v>
      </c>
      <c r="M570" s="0" t="n">
        <v>0</v>
      </c>
      <c r="N570" s="0" t="n">
        <v>0</v>
      </c>
      <c r="O570" s="0" t="n">
        <v>0</v>
      </c>
      <c r="V570" s="0">
        <f>(A570-C570)-$V$1*A570</f>
        <v>-0.51999999999998181</v>
      </c>
    </row>
    <row r="571" spans="1:22">
      <c r="A571" s="0" t="n">
        <v>569</v>
      </c>
      <c r="B571" s="3" t="b">
        <f>OR(L571:U571)</f>
        <v>0</v>
      </c>
      <c r="C571" s="0">
        <f>C570+OR($L571:N571)</f>
        <v>205</v>
      </c>
      <c r="D571" s="4">
        <f>B571+D570</f>
        <v>222</v>
      </c>
      <c r="E571" s="4">
        <f>A571-C571</f>
        <v>364</v>
      </c>
      <c r="F571" s="4"/>
      <c r="G571" s="0">
        <f>D571/A571</f>
        <v>0.390158172231985958</v>
      </c>
      <c r="H571" s="36">
        <f>MAX(H570,G571)</f>
        <v>0.397727272727272698</v>
      </c>
      <c r="I571" s="36">
        <f>MAX(G571,I572)</f>
        <v>0.39269406392694064</v>
      </c>
      <c r="J571" s="0" t="str">
        <f>IF(G571&gt;A$1,G571-0.39,"")</f>
        <v/>
      </c>
      <c r="K571" s="54" t="str">
        <f>IF(I571&gt;I572,I571,"")</f>
        <v/>
      </c>
      <c r="L571" s="0" t="n">
        <v>0</v>
      </c>
      <c r="M571" s="0" t="n">
        <v>0</v>
      </c>
      <c r="N571" s="0" t="n">
        <v>0</v>
      </c>
      <c r="O571" s="0" t="n">
        <v>0</v>
      </c>
      <c r="V571" s="0">
        <f>(A571-C571)-$V$1*A571</f>
        <v>-0.160000000000025011</v>
      </c>
    </row>
    <row r="572" spans="1:22">
      <c r="A572" s="0" t="n">
        <v>570</v>
      </c>
      <c r="B572" s="3" t="b">
        <f>OR(L572:U572)</f>
        <v>0</v>
      </c>
      <c r="C572" s="0">
        <f>C571+OR($L572:N572)</f>
        <v>205</v>
      </c>
      <c r="D572" s="4">
        <f>B572+D571</f>
        <v>222</v>
      </c>
      <c r="E572" s="4">
        <f>A572-C572</f>
        <v>365</v>
      </c>
      <c r="F572" s="4"/>
      <c r="G572" s="0">
        <f>D572/A572</f>
        <v>0.389473684210526283</v>
      </c>
      <c r="H572" s="36">
        <f>MAX(H571,G572)</f>
        <v>0.397727272727272698</v>
      </c>
      <c r="I572" s="36">
        <f>MAX(G572,I573)</f>
        <v>0.39269406392694064</v>
      </c>
      <c r="J572" s="0" t="str">
        <f>IF(G572&gt;A$1,G572-0.39,"")</f>
        <v/>
      </c>
      <c r="K572" s="54" t="str">
        <f>IF(I572&gt;I573,I572,"")</f>
        <v/>
      </c>
      <c r="L572" s="0" t="n">
        <v>0</v>
      </c>
      <c r="M572" s="0" t="n">
        <v>0</v>
      </c>
      <c r="N572" s="0" t="n">
        <v>0</v>
      </c>
      <c r="O572" s="0" t="n">
        <v>0</v>
      </c>
      <c r="V572" s="0">
        <f>(A572-C572)-$V$1*A572</f>
        <v>0.199999999999988631</v>
      </c>
    </row>
    <row r="573" spans="1:22">
      <c r="A573" s="0" t="n">
        <v>571</v>
      </c>
      <c r="B573" s="3" t="b">
        <f>OR(L573:U573)</f>
        <v>0</v>
      </c>
      <c r="C573" s="0">
        <f>C572+OR($L573:N573)</f>
        <v>205</v>
      </c>
      <c r="D573" s="4">
        <f>B573+D572</f>
        <v>222</v>
      </c>
      <c r="E573" s="4">
        <f>A573-C573</f>
        <v>366</v>
      </c>
      <c r="F573" s="4"/>
      <c r="G573" s="0">
        <f>D573/A573</f>
        <v>0.388791593695271445</v>
      </c>
      <c r="H573" s="36">
        <f>MAX(H572,G573)</f>
        <v>0.397727272727272698</v>
      </c>
      <c r="I573" s="36">
        <f>MAX(G573,I574)</f>
        <v>0.39269406392694064</v>
      </c>
      <c r="J573" s="0" t="str">
        <f>IF(G573&gt;A$1,G573-0.39,"")</f>
        <v/>
      </c>
      <c r="K573" s="54" t="str">
        <f>IF(I573&gt;I574,I573,"")</f>
        <v/>
      </c>
      <c r="L573" s="0" t="n">
        <v>0</v>
      </c>
      <c r="M573" s="0" t="n">
        <v>0</v>
      </c>
      <c r="N573" s="0" t="n">
        <v>0</v>
      </c>
      <c r="O573" s="0" t="n">
        <v>0</v>
      </c>
      <c r="V573" s="0">
        <f>(A573-C573)-$V$1*A573</f>
        <v>0.560000000000002274</v>
      </c>
    </row>
    <row r="574" spans="1:22">
      <c r="A574" s="0" t="n">
        <v>572</v>
      </c>
      <c r="B574" s="3" t="b">
        <f>OR(L574:U574)</f>
        <v>1</v>
      </c>
      <c r="C574" s="0">
        <f>C573+OR($L574:N574)</f>
        <v>206</v>
      </c>
      <c r="D574" s="4">
        <f>B574+D573</f>
        <v>223</v>
      </c>
      <c r="E574" s="4">
        <f>A574-C574</f>
        <v>366</v>
      </c>
      <c r="F574" s="4"/>
      <c r="G574" s="0">
        <f>D574/A574</f>
        <v>0.389860139860139832</v>
      </c>
      <c r="H574" s="36">
        <f>MAX(H573,G574)</f>
        <v>0.397727272727272698</v>
      </c>
      <c r="I574" s="36">
        <f>MAX(G574,I575)</f>
        <v>0.39269406392694064</v>
      </c>
      <c r="J574" s="0" t="str">
        <f>IF(G574&gt;A$1,G574-0.39,"")</f>
        <v/>
      </c>
      <c r="K574" s="54" t="str">
        <f>IF(I574&gt;I575,I574,"")</f>
        <v/>
      </c>
      <c r="L574" s="0" t="n">
        <v>1</v>
      </c>
      <c r="M574" s="0" t="n">
        <v>0</v>
      </c>
      <c r="N574" s="0" t="n">
        <v>0</v>
      </c>
      <c r="O574" s="0" t="n">
        <v>0</v>
      </c>
      <c r="V574" s="0">
        <f>(A574-C574)-$V$1*A574</f>
        <v>-0.0799999999999840838</v>
      </c>
    </row>
    <row r="575" spans="1:22">
      <c r="A575" s="0" t="n">
        <v>573</v>
      </c>
      <c r="B575" s="3" t="b">
        <f>OR(L575:U575)</f>
        <v>0</v>
      </c>
      <c r="C575" s="0">
        <f>C574+OR($L575:N575)</f>
        <v>206</v>
      </c>
      <c r="D575" s="4">
        <f>B575+D574</f>
        <v>223</v>
      </c>
      <c r="E575" s="4">
        <f>A575-C575</f>
        <v>367</v>
      </c>
      <c r="F575" s="4"/>
      <c r="G575" s="0">
        <f>D575/A575</f>
        <v>0.389179755671902292</v>
      </c>
      <c r="H575" s="36">
        <f>MAX(H574,G575)</f>
        <v>0.397727272727272698</v>
      </c>
      <c r="I575" s="36">
        <f>MAX(G575,I576)</f>
        <v>0.39269406392694064</v>
      </c>
      <c r="J575" s="0" t="str">
        <f>IF(G575&gt;A$1,G575-0.39,"")</f>
        <v/>
      </c>
      <c r="K575" s="54" t="str">
        <f>IF(I575&gt;I576,I575,"")</f>
        <v/>
      </c>
      <c r="L575" s="0" t="n">
        <v>0</v>
      </c>
      <c r="M575" s="0" t="n">
        <v>0</v>
      </c>
      <c r="N575" s="0" t="n">
        <v>0</v>
      </c>
      <c r="O575" s="0" t="n">
        <v>0</v>
      </c>
      <c r="V575" s="0">
        <f>(A575-C575)-$V$1*A575</f>
        <v>0.279999999999972715</v>
      </c>
    </row>
    <row r="576" spans="1:22">
      <c r="A576" s="0" t="n">
        <v>574</v>
      </c>
      <c r="B576" s="3" t="b">
        <f>OR(L576:U576)</f>
        <v>0</v>
      </c>
      <c r="C576" s="0">
        <f>C575+OR($L576:N576)</f>
        <v>206</v>
      </c>
      <c r="D576" s="4">
        <f>B576+D575</f>
        <v>223</v>
      </c>
      <c r="E576" s="4">
        <f>A576-C576</f>
        <v>368</v>
      </c>
      <c r="F576" s="4"/>
      <c r="G576" s="0">
        <f>D576/A576</f>
        <v>0.388501742160278738</v>
      </c>
      <c r="H576" s="36">
        <f>MAX(H575,G576)</f>
        <v>0.397727272727272698</v>
      </c>
      <c r="I576" s="36">
        <f>MAX(G576,I577)</f>
        <v>0.39269406392694064</v>
      </c>
      <c r="J576" s="0" t="str">
        <f>IF(G576&gt;A$1,G576-0.39,"")</f>
        <v/>
      </c>
      <c r="K576" s="54" t="str">
        <f>IF(I576&gt;I577,I576,"")</f>
        <v/>
      </c>
      <c r="L576" s="0" t="n">
        <v>0</v>
      </c>
      <c r="M576" s="0" t="n">
        <v>0</v>
      </c>
      <c r="N576" s="0" t="n">
        <v>0</v>
      </c>
      <c r="O576" s="0" t="n">
        <v>0</v>
      </c>
      <c r="V576" s="0">
        <f>(A576-C576)-$V$1*A576</f>
        <v>0.639999999999986358</v>
      </c>
    </row>
    <row r="577" spans="1:22">
      <c r="A577" s="0" t="n">
        <v>575</v>
      </c>
      <c r="B577" s="3" t="b">
        <f>OR(L577:U577)</f>
        <v>1</v>
      </c>
      <c r="C577" s="0">
        <f>C576+OR($L577:N577)</f>
        <v>207</v>
      </c>
      <c r="D577" s="4">
        <f>B577+D576</f>
        <v>224</v>
      </c>
      <c r="E577" s="4">
        <f>A577-C577</f>
        <v>368</v>
      </c>
      <c r="F577" s="4"/>
      <c r="G577" s="0">
        <f>D577/A577</f>
        <v>0.389565217391304319</v>
      </c>
      <c r="H577" s="36">
        <f>MAX(H576,G577)</f>
        <v>0.397727272727272698</v>
      </c>
      <c r="I577" s="36">
        <f>MAX(G577,I578)</f>
        <v>0.39269406392694064</v>
      </c>
      <c r="J577" s="0" t="str">
        <f>IF(G577&gt;A$1,G577-0.39,"")</f>
        <v/>
      </c>
      <c r="K577" s="54" t="str">
        <f>IF(I577&gt;I578,I577,"")</f>
        <v/>
      </c>
      <c r="L577" s="0" t="n">
        <v>0</v>
      </c>
      <c r="M577" s="0" t="n">
        <v>0</v>
      </c>
      <c r="N577" s="0" t="n">
        <v>1</v>
      </c>
      <c r="O577" s="0" t="n">
        <v>0</v>
      </c>
      <c r="P577" s="0" t="n">
        <v>0</v>
      </c>
      <c r="V577" s="0">
        <f>(A577-C577)-$V$1*A577</f>
        <v>0</v>
      </c>
    </row>
    <row r="578" spans="1:22">
      <c r="A578" s="0" t="n">
        <v>576</v>
      </c>
      <c r="B578" s="3" t="b">
        <f>OR(L578:U578)</f>
        <v>1</v>
      </c>
      <c r="C578" s="0">
        <f>C577+OR($L578:N578)</f>
        <v>208</v>
      </c>
      <c r="D578" s="4">
        <f>B578+D577</f>
        <v>225</v>
      </c>
      <c r="E578" s="4">
        <f>A578-C578</f>
        <v>368</v>
      </c>
      <c r="F578" s="4"/>
      <c r="G578" s="0">
        <f>D578/A578</f>
        <v>0.390625</v>
      </c>
      <c r="H578" s="36">
        <f>MAX(H577,G578)</f>
        <v>0.397727272727272698</v>
      </c>
      <c r="I578" s="36">
        <f>MAX(G578,I579)</f>
        <v>0.39269406392694064</v>
      </c>
      <c r="J578" s="0" t="str">
        <f>IF(G578&gt;A$1,G578-0.39,"")</f>
        <v/>
      </c>
      <c r="K578" s="54" t="str">
        <f>IF(I578&gt;I579,I578,"")</f>
        <v/>
      </c>
      <c r="L578" s="0" t="n">
        <v>1</v>
      </c>
      <c r="M578" s="0" t="n">
        <v>1</v>
      </c>
      <c r="N578" s="0" t="n">
        <v>0</v>
      </c>
      <c r="O578" s="0" t="n">
        <v>0</v>
      </c>
      <c r="V578" s="0">
        <f>(A578-C578)-$V$1*A578</f>
        <v>-0.639999999999986358</v>
      </c>
    </row>
    <row r="579" spans="1:22">
      <c r="A579" s="0" t="n">
        <v>577</v>
      </c>
      <c r="B579" s="3" t="b">
        <f>OR(L579:U579)</f>
        <v>0</v>
      </c>
      <c r="C579" s="0">
        <f>C578+OR($L579:N579)</f>
        <v>208</v>
      </c>
      <c r="D579" s="4">
        <f>B579+D578</f>
        <v>225</v>
      </c>
      <c r="E579" s="4">
        <f>A579-C579</f>
        <v>369</v>
      </c>
      <c r="F579" s="4"/>
      <c r="G579" s="0">
        <f>D579/A579</f>
        <v>0.389948006932409008</v>
      </c>
      <c r="H579" s="36">
        <f>MAX(H578,G579)</f>
        <v>0.397727272727272698</v>
      </c>
      <c r="I579" s="36">
        <f>MAX(G579,I580)</f>
        <v>0.39269406392694064</v>
      </c>
      <c r="J579" s="0" t="str">
        <f>IF(G579&gt;A$1,G579-0.39,"")</f>
        <v/>
      </c>
      <c r="K579" s="54" t="str">
        <f>IF(I579&gt;I580,I579,"")</f>
        <v/>
      </c>
      <c r="L579" s="0" t="n">
        <v>0</v>
      </c>
      <c r="M579" s="0" t="n">
        <v>0</v>
      </c>
      <c r="N579" s="0" t="n">
        <v>0</v>
      </c>
      <c r="O579" s="0" t="n">
        <v>0</v>
      </c>
      <c r="V579" s="0">
        <f>(A579-C579)-$V$1*A579</f>
        <v>-0.279999999999972715</v>
      </c>
    </row>
    <row r="580" spans="1:22">
      <c r="A580" s="0" t="n">
        <v>578</v>
      </c>
      <c r="B580" s="3" t="b">
        <f>OR(L580:U580)</f>
        <v>1</v>
      </c>
      <c r="C580" s="0">
        <f>C579+OR($L580:N580)</f>
        <v>208</v>
      </c>
      <c r="D580" s="4">
        <f>B580+D579</f>
        <v>226</v>
      </c>
      <c r="E580" s="4">
        <f>A580-C580</f>
        <v>370</v>
      </c>
      <c r="F580" s="4"/>
      <c r="G580" s="0">
        <f>D580/A580</f>
        <v>0.391003460207612452</v>
      </c>
      <c r="H580" s="36">
        <f>MAX(H579,G580)</f>
        <v>0.397727272727272698</v>
      </c>
      <c r="I580" s="36">
        <f>MAX(G580,I581)</f>
        <v>0.39269406392694064</v>
      </c>
      <c r="J580" s="0" t="str">
        <f>IF(G580&gt;A$1,G580-0.39,"")</f>
        <v/>
      </c>
      <c r="K580" s="54" t="str">
        <f>IF(I580&gt;I581,I580,"")</f>
        <v/>
      </c>
      <c r="L580" s="0" t="n">
        <v>0</v>
      </c>
      <c r="M580" s="0" t="n">
        <v>0</v>
      </c>
      <c r="N580" s="0" t="n">
        <v>0</v>
      </c>
      <c r="O580" s="0" t="n">
        <v>0</v>
      </c>
      <c r="R580" s="0" t="n">
        <v>1</v>
      </c>
      <c r="S580" s="0" t="n">
        <v>0</v>
      </c>
      <c r="V580" s="0">
        <f>(A580-C580)-$V$1*A580</f>
        <v>0.0799999999999840838</v>
      </c>
    </row>
    <row r="581" spans="1:22">
      <c r="A581" s="0" t="n">
        <v>579</v>
      </c>
      <c r="B581" s="3" t="b">
        <f>OR(L581:U581)</f>
        <v>0</v>
      </c>
      <c r="C581" s="0">
        <f>C580+OR($L581:N581)</f>
        <v>208</v>
      </c>
      <c r="D581" s="4">
        <f>B581+D580</f>
        <v>226</v>
      </c>
      <c r="E581" s="4">
        <f>A581-C581</f>
        <v>371</v>
      </c>
      <c r="F581" s="4"/>
      <c r="G581" s="0">
        <f>D581/A581</f>
        <v>0.39032815198618307</v>
      </c>
      <c r="H581" s="36">
        <f>MAX(H580,G581)</f>
        <v>0.397727272727272698</v>
      </c>
      <c r="I581" s="36">
        <f>MAX(G581,I582)</f>
        <v>0.39269406392694064</v>
      </c>
      <c r="J581" s="0" t="str">
        <f>IF(G581&gt;A$1,G581-0.39,"")</f>
        <v/>
      </c>
      <c r="K581" s="54" t="str">
        <f>IF(I581&gt;I582,I581,"")</f>
        <v/>
      </c>
      <c r="L581" s="0" t="n">
        <v>0</v>
      </c>
      <c r="M581" s="0" t="n">
        <v>0</v>
      </c>
      <c r="N581" s="0" t="n">
        <v>0</v>
      </c>
      <c r="O581" s="0" t="n">
        <v>0</v>
      </c>
      <c r="R581" s="0" t="n">
        <v>0</v>
      </c>
      <c r="V581" s="0">
        <f>(A581-C581)-$V$1*A581</f>
        <v>0.439999999999997726</v>
      </c>
    </row>
    <row r="582" spans="1:22">
      <c r="A582" s="0" t="n">
        <v>580</v>
      </c>
      <c r="B582" s="3" t="b">
        <f>OR(L582:U582)</f>
        <v>1</v>
      </c>
      <c r="C582" s="0">
        <f>C581+OR($L582:N582)</f>
        <v>209</v>
      </c>
      <c r="D582" s="4">
        <f>B582+D581</f>
        <v>227</v>
      </c>
      <c r="E582" s="4">
        <f>A582-C582</f>
        <v>371</v>
      </c>
      <c r="F582" s="4"/>
      <c r="G582" s="0">
        <f>D582/A582</f>
        <v>0.39137931034482758</v>
      </c>
      <c r="H582" s="36">
        <f>MAX(H581,G582)</f>
        <v>0.397727272727272698</v>
      </c>
      <c r="I582" s="36">
        <f>MAX(G582,I583)</f>
        <v>0.39269406392694064</v>
      </c>
      <c r="J582" s="0" t="str">
        <f>IF(G582&gt;A$1,G582-0.39,"")</f>
        <v/>
      </c>
      <c r="K582" s="54" t="str">
        <f>IF(I582&gt;I583,I582,"")</f>
        <v/>
      </c>
      <c r="L582" s="0" t="n">
        <v>1</v>
      </c>
      <c r="M582" s="0" t="n">
        <v>0</v>
      </c>
      <c r="N582" s="0" t="n">
        <v>0</v>
      </c>
      <c r="O582" s="0" t="n">
        <v>0</v>
      </c>
      <c r="Q582" s="0" t="n">
        <v>0</v>
      </c>
      <c r="V582" s="0">
        <f>(A582-C582)-$V$1*A582</f>
        <v>-0.199999999999988631</v>
      </c>
    </row>
    <row r="583" spans="1:22">
      <c r="A583" s="0" t="n">
        <v>581</v>
      </c>
      <c r="B583" s="3" t="b">
        <f>OR(L583:U583)</f>
        <v>0</v>
      </c>
      <c r="C583" s="0">
        <f>C582+OR($L583:N583)</f>
        <v>209</v>
      </c>
      <c r="D583" s="4">
        <f>B583+D582</f>
        <v>227</v>
      </c>
      <c r="E583" s="4">
        <f>A583-C583</f>
        <v>372</v>
      </c>
      <c r="F583" s="4"/>
      <c r="G583" s="0">
        <f>D583/A583</f>
        <v>0.390705679862306354</v>
      </c>
      <c r="H583" s="36">
        <f>MAX(H582,G583)</f>
        <v>0.397727272727272698</v>
      </c>
      <c r="I583" s="36">
        <f>MAX(G583,I584)</f>
        <v>0.39269406392694064</v>
      </c>
      <c r="J583" s="0" t="str">
        <f>IF(G583&gt;A$1,G583-0.39,"")</f>
        <v/>
      </c>
      <c r="K583" s="54" t="str">
        <f>IF(I583&gt;I584,I583,"")</f>
        <v/>
      </c>
      <c r="L583" s="0" t="n">
        <v>0</v>
      </c>
      <c r="M583" s="0" t="n">
        <v>0</v>
      </c>
      <c r="N583" s="0" t="n">
        <v>0</v>
      </c>
      <c r="O583" s="0" t="n">
        <v>0</v>
      </c>
      <c r="V583" s="0">
        <f>(A583-C583)-$V$1*A583</f>
        <v>0.160000000000025011</v>
      </c>
    </row>
    <row r="584" spans="1:22">
      <c r="A584" s="0" t="n">
        <v>582</v>
      </c>
      <c r="B584" s="3" t="b">
        <f>OR(L584:U584)</f>
        <v>0</v>
      </c>
      <c r="C584" s="0">
        <f>C583+OR($L584:N584)</f>
        <v>209</v>
      </c>
      <c r="D584" s="4">
        <f>B584+D583</f>
        <v>227</v>
      </c>
      <c r="E584" s="4">
        <f>A584-C584</f>
        <v>373</v>
      </c>
      <c r="F584" s="4"/>
      <c r="G584" s="0">
        <f>D584/A584</f>
        <v>0.390034364261168385</v>
      </c>
      <c r="H584" s="36">
        <f>MAX(H583,G584)</f>
        <v>0.397727272727272698</v>
      </c>
      <c r="I584" s="36">
        <f>MAX(G584,I585)</f>
        <v>0.39269406392694064</v>
      </c>
      <c r="J584" s="0" t="str">
        <f>IF(G584&gt;A$1,G584-0.39,"")</f>
        <v/>
      </c>
      <c r="K584" s="54" t="str">
        <f>IF(I584&gt;I585,I584,"")</f>
        <v/>
      </c>
      <c r="L584" s="0" t="n">
        <v>0</v>
      </c>
      <c r="M584" s="0" t="n">
        <v>0</v>
      </c>
      <c r="N584" s="0" t="n">
        <v>0</v>
      </c>
      <c r="O584" s="0" t="n">
        <v>0</v>
      </c>
      <c r="V584" s="0">
        <f>(A584-C584)-$V$1*A584</f>
        <v>0.51999999999998181</v>
      </c>
    </row>
    <row r="585" spans="1:22">
      <c r="A585" s="0" t="n">
        <v>583</v>
      </c>
      <c r="B585" s="3" t="b">
        <f>OR(L585:U585)</f>
        <v>0</v>
      </c>
      <c r="C585" s="0">
        <f>C584+OR($L585:N585)</f>
        <v>209</v>
      </c>
      <c r="D585" s="4">
        <f>B585+D584</f>
        <v>227</v>
      </c>
      <c r="E585" s="4">
        <f>A585-C585</f>
        <v>374</v>
      </c>
      <c r="F585" s="4"/>
      <c r="G585" s="0">
        <f>D585/A585</f>
        <v>0.389365351629502587</v>
      </c>
      <c r="H585" s="36">
        <f>MAX(H584,G585)</f>
        <v>0.397727272727272698</v>
      </c>
      <c r="I585" s="36">
        <f>MAX(G585,I586)</f>
        <v>0.39269406392694064</v>
      </c>
      <c r="J585" s="0" t="str">
        <f>IF(G585&gt;A$1,G585-0.39,"")</f>
        <v/>
      </c>
      <c r="K585" s="54" t="str">
        <f>IF(I585&gt;I586,I585,"")</f>
        <v/>
      </c>
      <c r="L585" s="0" t="n">
        <v>0</v>
      </c>
      <c r="M585" s="0" t="n">
        <v>0</v>
      </c>
      <c r="N585" s="0" t="n">
        <v>0</v>
      </c>
      <c r="O585" s="0" t="n">
        <v>0</v>
      </c>
      <c r="V585" s="0">
        <f>(A585-C585)-$V$1*A585</f>
        <v>0.879999999999995453</v>
      </c>
    </row>
    <row r="586" spans="1:22">
      <c r="A586" s="0" t="n">
        <v>584</v>
      </c>
      <c r="B586" s="3" t="b">
        <f>OR(L586:U586)</f>
        <v>1</v>
      </c>
      <c r="C586" s="0">
        <f>C585+OR($L586:N586)</f>
        <v>210</v>
      </c>
      <c r="D586" s="4">
        <f>B586+D585</f>
        <v>228</v>
      </c>
      <c r="E586" s="4">
        <f>A586-C586</f>
        <v>374</v>
      </c>
      <c r="F586" s="4"/>
      <c r="G586" s="0">
        <f>D586/A586</f>
        <v>0.390410958904109595</v>
      </c>
      <c r="H586" s="36">
        <f>MAX(H585,G586)</f>
        <v>0.397727272727272698</v>
      </c>
      <c r="I586" s="36">
        <f>MAX(G586,I587)</f>
        <v>0.39269406392694064</v>
      </c>
      <c r="J586" s="0" t="str">
        <f>IF(G586&gt;A$1,G586-0.39,"")</f>
        <v/>
      </c>
      <c r="K586" s="54" t="str">
        <f>IF(I586&gt;I587,I586,"")</f>
        <v/>
      </c>
      <c r="L586" s="0" t="n">
        <v>1</v>
      </c>
      <c r="M586" s="0" t="n">
        <v>0</v>
      </c>
      <c r="N586" s="0" t="n">
        <v>0</v>
      </c>
      <c r="O586" s="0" t="n">
        <v>0</v>
      </c>
      <c r="V586" s="0">
        <f>(A586-C586)-$V$1*A586</f>
        <v>0.240000000000009095</v>
      </c>
    </row>
    <row r="587" spans="1:22">
      <c r="A587" s="0" t="n">
        <v>585</v>
      </c>
      <c r="B587" s="3" t="b">
        <f>OR(L587:U587)</f>
        <v>1</v>
      </c>
      <c r="C587" s="0">
        <f>C586+OR($L587:N587)</f>
        <v>211</v>
      </c>
      <c r="D587" s="4">
        <f>B587+D586</f>
        <v>229</v>
      </c>
      <c r="E587" s="4">
        <f>A587-C587</f>
        <v>374</v>
      </c>
      <c r="F587" s="4"/>
      <c r="G587" s="0">
        <f>D587/A587</f>
        <v>0.391452991452991448</v>
      </c>
      <c r="H587" s="36">
        <f>MAX(H586,G587)</f>
        <v>0.397727272727272698</v>
      </c>
      <c r="I587" s="36">
        <f>MAX(G587,I588)</f>
        <v>0.39269406392694064</v>
      </c>
      <c r="J587" s="0" t="str">
        <f>IF(G587&gt;A$1,G587-0.39,"")</f>
        <v/>
      </c>
      <c r="K587" s="54" t="str">
        <f>IF(I587&gt;I588,I587,"")</f>
        <v/>
      </c>
      <c r="L587" s="0" t="n">
        <v>0</v>
      </c>
      <c r="M587" s="0" t="n">
        <v>1</v>
      </c>
      <c r="N587" s="0" t="n">
        <v>0</v>
      </c>
      <c r="O587" s="0" t="n">
        <v>0</v>
      </c>
      <c r="V587" s="0">
        <f>(A587-C587)-$V$1*A587</f>
        <v>-0.399999999999977263</v>
      </c>
    </row>
    <row r="588" spans="1:22">
      <c r="A588" s="0" t="n">
        <v>586</v>
      </c>
      <c r="B588" s="3" t="b">
        <f>OR(L588:U588)</f>
        <v>0</v>
      </c>
      <c r="C588" s="0">
        <f>C587+OR($L588:N588)</f>
        <v>211</v>
      </c>
      <c r="D588" s="4">
        <f>B588+D587</f>
        <v>229</v>
      </c>
      <c r="E588" s="4">
        <f>A588-C588</f>
        <v>375</v>
      </c>
      <c r="F588" s="4"/>
      <c r="G588" s="0">
        <f>D588/A588</f>
        <v>0.390784982935153558</v>
      </c>
      <c r="H588" s="36">
        <f>MAX(H587,G588)</f>
        <v>0.397727272727272698</v>
      </c>
      <c r="I588" s="36">
        <f>MAX(G588,I589)</f>
        <v>0.39269406392694064</v>
      </c>
      <c r="J588" s="0" t="str">
        <f>IF(G588&gt;A$1,G588-0.39,"")</f>
        <v/>
      </c>
      <c r="K588" s="54" t="str">
        <f>IF(I588&gt;I589,I588,"")</f>
        <v/>
      </c>
      <c r="L588" s="0" t="n">
        <v>0</v>
      </c>
      <c r="M588" s="0" t="n">
        <v>0</v>
      </c>
      <c r="N588" s="0" t="n">
        <v>0</v>
      </c>
      <c r="O588" s="0" t="n">
        <v>0</v>
      </c>
      <c r="V588" s="0">
        <f>(A588-C588)-$V$1*A588</f>
        <v>-0.0400000000000204636</v>
      </c>
    </row>
    <row r="589" spans="1:22">
      <c r="A589" s="0" t="n">
        <v>587</v>
      </c>
      <c r="B589" s="3" t="b">
        <f>OR(L589:U589)</f>
        <v>0</v>
      </c>
      <c r="C589" s="0">
        <f>C588+OR($L589:N589)</f>
        <v>211</v>
      </c>
      <c r="D589" s="4">
        <f>B589+D588</f>
        <v>229</v>
      </c>
      <c r="E589" s="4">
        <f>A589-C589</f>
        <v>376</v>
      </c>
      <c r="F589" s="4"/>
      <c r="G589" s="0">
        <f>D589/A589</f>
        <v>0.390119250425894393</v>
      </c>
      <c r="H589" s="36">
        <f>MAX(H588,G589)</f>
        <v>0.397727272727272698</v>
      </c>
      <c r="I589" s="36">
        <f>MAX(G589,I590)</f>
        <v>0.39269406392694064</v>
      </c>
      <c r="J589" s="0" t="str">
        <f>IF(G589&gt;A$1,G589-0.39,"")</f>
        <v/>
      </c>
      <c r="K589" s="54" t="str">
        <f>IF(I589&gt;I590,I589,"")</f>
        <v/>
      </c>
      <c r="L589" s="0" t="n">
        <v>0</v>
      </c>
      <c r="M589" s="0" t="n">
        <v>0</v>
      </c>
      <c r="N589" s="0" t="n">
        <v>0</v>
      </c>
      <c r="O589" s="0" t="n">
        <v>0</v>
      </c>
      <c r="V589" s="0">
        <f>(A589-C589)-$V$1*A589</f>
        <v>0.319999999999993179</v>
      </c>
    </row>
    <row r="590" spans="1:22">
      <c r="A590" s="0" t="n">
        <v>588</v>
      </c>
      <c r="B590" s="3" t="b">
        <f>OR(L590:U590)</f>
        <v>1</v>
      </c>
      <c r="C590" s="0">
        <f>C589+OR($L590:N590)</f>
        <v>212</v>
      </c>
      <c r="D590" s="4">
        <f>B590+D589</f>
        <v>230</v>
      </c>
      <c r="E590" s="4">
        <f>A590-C590</f>
        <v>376</v>
      </c>
      <c r="F590" s="4"/>
      <c r="G590" s="0">
        <f>D590/A590</f>
        <v>0.391156462585033982</v>
      </c>
      <c r="H590" s="36">
        <f>MAX(H589,G590)</f>
        <v>0.397727272727272698</v>
      </c>
      <c r="I590" s="36">
        <f>MAX(G590,I591)</f>
        <v>0.39269406392694064</v>
      </c>
      <c r="J590" s="0" t="str">
        <f>IF(G590&gt;A$1,G590-0.39,"")</f>
        <v/>
      </c>
      <c r="K590" s="54" t="str">
        <f>IF(I590&gt;I591,I590,"")</f>
        <v/>
      </c>
      <c r="L590" s="0" t="n">
        <v>1</v>
      </c>
      <c r="M590" s="0" t="n">
        <v>0</v>
      </c>
      <c r="N590" s="0" t="n">
        <v>0</v>
      </c>
      <c r="O590" s="0" t="n">
        <v>1</v>
      </c>
      <c r="V590" s="0">
        <f>(A590-C590)-$V$1*A590</f>
        <v>-0.319999999999993179</v>
      </c>
    </row>
    <row r="591" spans="1:22">
      <c r="A591" s="0" t="n">
        <v>589</v>
      </c>
      <c r="B591" s="3" t="b">
        <f>OR(L591:U591)</f>
        <v>0</v>
      </c>
      <c r="C591" s="0">
        <f>C590+OR($L591:N591)</f>
        <v>212</v>
      </c>
      <c r="D591" s="4">
        <f>B591+D590</f>
        <v>230</v>
      </c>
      <c r="E591" s="4">
        <f>A591-C591</f>
        <v>377</v>
      </c>
      <c r="F591" s="4"/>
      <c r="G591" s="0">
        <f>D591/A591</f>
        <v>0.390492359932088284</v>
      </c>
      <c r="H591" s="36">
        <f>MAX(H590,G591)</f>
        <v>0.397727272727272698</v>
      </c>
      <c r="I591" s="36">
        <f>MAX(G591,I592)</f>
        <v>0.39269406392694064</v>
      </c>
      <c r="J591" s="0" t="str">
        <f>IF(G591&gt;A$1,G591-0.39,"")</f>
        <v/>
      </c>
      <c r="K591" s="54" t="str">
        <f>IF(I591&gt;I592,I591,"")</f>
        <v/>
      </c>
      <c r="L591" s="0" t="n">
        <v>0</v>
      </c>
      <c r="M591" s="0" t="n">
        <v>0</v>
      </c>
      <c r="N591" s="0" t="n">
        <v>0</v>
      </c>
      <c r="O591" s="0" t="n">
        <v>0</v>
      </c>
      <c r="V591" s="0">
        <f>(A591-C591)-$V$1*A591</f>
        <v>0.0400000000000204636</v>
      </c>
    </row>
    <row r="592" spans="1:22">
      <c r="A592" s="0" t="n">
        <v>590</v>
      </c>
      <c r="B592" s="3" t="b">
        <f>OR(L592:U592)</f>
        <v>0</v>
      </c>
      <c r="C592" s="0">
        <f>C591+OR($L592:N592)</f>
        <v>212</v>
      </c>
      <c r="D592" s="4">
        <f>B592+D591</f>
        <v>230</v>
      </c>
      <c r="E592" s="4">
        <f>A592-C592</f>
        <v>378</v>
      </c>
      <c r="F592" s="4"/>
      <c r="G592" s="0">
        <f>D592/A592</f>
        <v>0.389830508474576298</v>
      </c>
      <c r="H592" s="36">
        <f>MAX(H591,G592)</f>
        <v>0.397727272727272698</v>
      </c>
      <c r="I592" s="36">
        <f>MAX(G592,I593)</f>
        <v>0.39269406392694064</v>
      </c>
      <c r="J592" s="0" t="str">
        <f>IF(G592&gt;A$1,G592-0.39,"")</f>
        <v/>
      </c>
      <c r="K592" s="54" t="str">
        <f>IF(I592&gt;I593,I592,"")</f>
        <v/>
      </c>
      <c r="L592" s="0" t="n">
        <v>0</v>
      </c>
      <c r="M592" s="0" t="n">
        <v>0</v>
      </c>
      <c r="N592" s="0" t="n">
        <v>0</v>
      </c>
      <c r="O592" s="0" t="n">
        <v>0</v>
      </c>
      <c r="V592" s="0">
        <f>(A592-C592)-$V$1*A592</f>
        <v>0.399999999999977263</v>
      </c>
    </row>
    <row r="593" spans="1:22">
      <c r="A593" s="0" t="n">
        <v>591</v>
      </c>
      <c r="B593" s="3" t="b">
        <f>OR(L593:U593)</f>
        <v>0</v>
      </c>
      <c r="C593" s="0">
        <f>C592+OR($L593:N593)</f>
        <v>212</v>
      </c>
      <c r="D593" s="4">
        <f>B593+D592</f>
        <v>230</v>
      </c>
      <c r="E593" s="4">
        <f>A593-C593</f>
        <v>379</v>
      </c>
      <c r="F593" s="4"/>
      <c r="G593" s="0">
        <f>D593/A593</f>
        <v>0.389170896785109974</v>
      </c>
      <c r="H593" s="36">
        <f>MAX(H592,G593)</f>
        <v>0.397727272727272698</v>
      </c>
      <c r="I593" s="36">
        <f>MAX(G593,I594)</f>
        <v>0.39269406392694064</v>
      </c>
      <c r="J593" s="0" t="str">
        <f>IF(G593&gt;A$1,G593-0.39,"")</f>
        <v/>
      </c>
      <c r="K593" s="54" t="str">
        <f>IF(I593&gt;I594,I593,"")</f>
        <v/>
      </c>
      <c r="L593" s="0" t="n">
        <v>0</v>
      </c>
      <c r="M593" s="0" t="n">
        <v>0</v>
      </c>
      <c r="N593" s="0" t="n">
        <v>0</v>
      </c>
      <c r="O593" s="0" t="n">
        <v>0</v>
      </c>
      <c r="V593" s="0">
        <f>(A593-C593)-$V$1*A593</f>
        <v>0.759999999999990905</v>
      </c>
    </row>
    <row r="594" spans="1:22">
      <c r="A594" s="0" t="n">
        <v>592</v>
      </c>
      <c r="B594" s="3" t="b">
        <f>OR(L594:U594)</f>
        <v>1</v>
      </c>
      <c r="C594" s="0">
        <f>C593+OR($L594:N594)</f>
        <v>213</v>
      </c>
      <c r="D594" s="4">
        <f>B594+D593</f>
        <v>231</v>
      </c>
      <c r="E594" s="4">
        <f>A594-C594</f>
        <v>379</v>
      </c>
      <c r="F594" s="4"/>
      <c r="G594" s="0">
        <f>D594/A594</f>
        <v>0.390202702702702666</v>
      </c>
      <c r="H594" s="36">
        <f>MAX(H593,G594)</f>
        <v>0.397727272727272698</v>
      </c>
      <c r="I594" s="36">
        <f>MAX(G594,I595)</f>
        <v>0.39269406392694064</v>
      </c>
      <c r="J594" s="0" t="str">
        <f>IF(G594&gt;A$1,G594-0.39,"")</f>
        <v/>
      </c>
      <c r="K594" s="54" t="str">
        <f>IF(I594&gt;I595,I594,"")</f>
        <v/>
      </c>
      <c r="L594" s="0" t="n">
        <v>1</v>
      </c>
      <c r="M594" s="0" t="n">
        <v>0</v>
      </c>
      <c r="N594" s="0" t="n">
        <v>0</v>
      </c>
      <c r="O594" s="0" t="n">
        <v>0</v>
      </c>
      <c r="V594" s="0">
        <f>(A594-C594)-$V$1*A594</f>
        <v>0.120000000000004547</v>
      </c>
    </row>
    <row r="595" spans="1:22">
      <c r="A595" s="0" t="n">
        <v>593</v>
      </c>
      <c r="B595" s="3" t="b">
        <f>OR(L595:U595)</f>
        <v>0</v>
      </c>
      <c r="C595" s="0">
        <f>C594+OR($L595:N595)</f>
        <v>213</v>
      </c>
      <c r="D595" s="4">
        <f>B595+D594</f>
        <v>231</v>
      </c>
      <c r="E595" s="4">
        <f>A595-C595</f>
        <v>380</v>
      </c>
      <c r="F595" s="4"/>
      <c r="G595" s="0">
        <f>D595/A595</f>
        <v>0.389544688026981447</v>
      </c>
      <c r="H595" s="36">
        <f>MAX(H594,G595)</f>
        <v>0.397727272727272698</v>
      </c>
      <c r="I595" s="36">
        <f>MAX(G595,I596)</f>
        <v>0.39269406392694064</v>
      </c>
      <c r="J595" s="0" t="str">
        <f>IF(G595&gt;A$1,G595-0.39,"")</f>
        <v/>
      </c>
      <c r="K595" s="54" t="str">
        <f>IF(I595&gt;I596,I595,"")</f>
        <v/>
      </c>
      <c r="L595" s="0" t="n">
        <v>0</v>
      </c>
      <c r="M595" s="0" t="n">
        <v>0</v>
      </c>
      <c r="N595" s="0" t="n">
        <v>0</v>
      </c>
      <c r="O595" s="0" t="n">
        <v>0</v>
      </c>
      <c r="P595" s="0" t="n">
        <v>0</v>
      </c>
      <c r="V595" s="0">
        <f>(A595-C595)-$V$1*A595</f>
        <v>0.48000000000001819</v>
      </c>
    </row>
    <row r="596" spans="1:22">
      <c r="A596" s="0" t="n">
        <v>594</v>
      </c>
      <c r="B596" s="3" t="b">
        <f>OR(L596:U596)</f>
        <v>1</v>
      </c>
      <c r="C596" s="0">
        <f>C595+OR($L596:N596)</f>
        <v>214</v>
      </c>
      <c r="D596" s="4">
        <f>B596+D595</f>
        <v>232</v>
      </c>
      <c r="E596" s="4">
        <f>A596-C596</f>
        <v>380</v>
      </c>
      <c r="F596" s="4"/>
      <c r="G596" s="0">
        <f>D596/A596</f>
        <v>0.390572390572390571</v>
      </c>
      <c r="H596" s="36">
        <f>MAX(H595,G596)</f>
        <v>0.397727272727272698</v>
      </c>
      <c r="I596" s="36">
        <f>MAX(G596,I597)</f>
        <v>0.39269406392694064</v>
      </c>
      <c r="J596" s="0" t="str">
        <f>IF(G596&gt;A$1,G596-0.39,"")</f>
        <v/>
      </c>
      <c r="K596" s="54" t="str">
        <f>IF(I596&gt;I597,I596,"")</f>
        <v/>
      </c>
      <c r="L596" s="0" t="n">
        <v>0</v>
      </c>
      <c r="M596" s="0" t="n">
        <v>1</v>
      </c>
      <c r="N596" s="0" t="n">
        <v>0</v>
      </c>
      <c r="O596" s="0" t="n">
        <v>0</v>
      </c>
      <c r="V596" s="0">
        <f>(A596-C596)-$V$1*A596</f>
        <v>-0.160000000000025011</v>
      </c>
    </row>
    <row r="597" spans="1:22">
      <c r="A597" s="0" t="n">
        <v>595</v>
      </c>
      <c r="B597" s="3" t="b">
        <f>OR(L597:U597)</f>
        <v>0</v>
      </c>
      <c r="C597" s="0">
        <f>C596+OR($L597:N597)</f>
        <v>214</v>
      </c>
      <c r="D597" s="4">
        <f>B597+D596</f>
        <v>232</v>
      </c>
      <c r="E597" s="4">
        <f>A597-C597</f>
        <v>381</v>
      </c>
      <c r="F597" s="4"/>
      <c r="G597" s="0">
        <f>D597/A597</f>
        <v>0.389915966386554622</v>
      </c>
      <c r="H597" s="36">
        <f>MAX(H596,G597)</f>
        <v>0.397727272727272698</v>
      </c>
      <c r="I597" s="36">
        <f>MAX(G597,I598)</f>
        <v>0.39269406392694064</v>
      </c>
      <c r="J597" s="0" t="str">
        <f>IF(G597&gt;A$1,G597-0.39,"")</f>
        <v/>
      </c>
      <c r="K597" s="54" t="str">
        <f>IF(I597&gt;I598,I597,"")</f>
        <v/>
      </c>
      <c r="L597" s="0" t="n">
        <v>0</v>
      </c>
      <c r="M597" s="0" t="n">
        <v>0</v>
      </c>
      <c r="N597" s="0" t="n">
        <v>0</v>
      </c>
      <c r="O597" s="0" t="n">
        <v>0</v>
      </c>
      <c r="V597" s="0">
        <f>(A597-C597)-$V$1*A597</f>
        <v>0.199999999999988631</v>
      </c>
    </row>
    <row r="598" spans="1:22">
      <c r="A598" s="0" t="n">
        <v>596</v>
      </c>
      <c r="B598" s="3" t="b">
        <f>OR(L598:U598)</f>
        <v>1</v>
      </c>
      <c r="C598" s="0">
        <f>C597+OR($L598:N598)</f>
        <v>215</v>
      </c>
      <c r="D598" s="4">
        <f>B598+D597</f>
        <v>233</v>
      </c>
      <c r="E598" s="4">
        <f>A598-C598</f>
        <v>381</v>
      </c>
      <c r="F598" s="4"/>
      <c r="G598" s="0">
        <f>D598/A598</f>
        <v>0.390939597315436238</v>
      </c>
      <c r="H598" s="36">
        <f>MAX(H597,G598)</f>
        <v>0.397727272727272698</v>
      </c>
      <c r="I598" s="36">
        <f>MAX(G598,I599)</f>
        <v>0.39269406392694064</v>
      </c>
      <c r="J598" s="0" t="str">
        <f>IF(G598&gt;A$1,G598-0.39,"")</f>
        <v/>
      </c>
      <c r="K598" s="54" t="str">
        <f>IF(I598&gt;I599,I598,"")</f>
        <v/>
      </c>
      <c r="L598" s="0" t="n">
        <v>1</v>
      </c>
      <c r="M598" s="0" t="n">
        <v>0</v>
      </c>
      <c r="N598" s="0" t="n">
        <v>0</v>
      </c>
      <c r="O598" s="0" t="n">
        <v>0</v>
      </c>
      <c r="S598" s="0" t="n">
        <v>0</v>
      </c>
      <c r="V598" s="0">
        <f>(A598-C598)-$V$1*A598</f>
        <v>-0.439999999999997726</v>
      </c>
    </row>
    <row r="599" spans="1:22">
      <c r="A599" s="0" t="n">
        <v>597</v>
      </c>
      <c r="B599" s="3" t="b">
        <f>OR(L599:U599)</f>
        <v>0</v>
      </c>
      <c r="C599" s="0">
        <f>C598+OR($L599:N599)</f>
        <v>215</v>
      </c>
      <c r="D599" s="4">
        <f>B599+D598</f>
        <v>233</v>
      </c>
      <c r="E599" s="4">
        <f>A599-C599</f>
        <v>382</v>
      </c>
      <c r="F599" s="4"/>
      <c r="G599" s="0">
        <f>D599/A599</f>
        <v>0.390284757118927939</v>
      </c>
      <c r="H599" s="36">
        <f>MAX(H598,G599)</f>
        <v>0.397727272727272698</v>
      </c>
      <c r="I599" s="36">
        <f>MAX(G599,I600)</f>
        <v>0.39269406392694064</v>
      </c>
      <c r="J599" s="0" t="str">
        <f>IF(G599&gt;A$1,G599-0.39,"")</f>
        <v/>
      </c>
      <c r="K599" s="54" t="str">
        <f>IF(I599&gt;I600,I599,"")</f>
        <v/>
      </c>
      <c r="L599" s="0" t="n">
        <v>0</v>
      </c>
      <c r="M599" s="0" t="n">
        <v>0</v>
      </c>
      <c r="N599" s="0" t="n">
        <v>0</v>
      </c>
      <c r="O599" s="0" t="n">
        <v>0</v>
      </c>
      <c r="R599" s="0" t="n">
        <v>0</v>
      </c>
      <c r="V599" s="0">
        <f>(A599-C599)-$V$1*A599</f>
        <v>-0.0799999999999840838</v>
      </c>
    </row>
    <row r="600" spans="1:22">
      <c r="A600" s="0" t="n">
        <v>598</v>
      </c>
      <c r="B600" s="3" t="b">
        <f>OR(L600:U600)</f>
        <v>0</v>
      </c>
      <c r="C600" s="0">
        <f>C599+OR($L600:N600)</f>
        <v>215</v>
      </c>
      <c r="D600" s="4">
        <f>B600+D599</f>
        <v>233</v>
      </c>
      <c r="E600" s="4">
        <f>A600-C600</f>
        <v>383</v>
      </c>
      <c r="F600" s="4"/>
      <c r="G600" s="0">
        <f>D600/A600</f>
        <v>0.3896321070234114</v>
      </c>
      <c r="H600" s="36">
        <f>MAX(H599,G600)</f>
        <v>0.397727272727272698</v>
      </c>
      <c r="I600" s="36">
        <f>MAX(G600,I601)</f>
        <v>0.39269406392694064</v>
      </c>
      <c r="J600" s="0" t="str">
        <f>IF(G600&gt;A$1,G600-0.39,"")</f>
        <v/>
      </c>
      <c r="K600" s="54" t="str">
        <f>IF(I600&gt;I601,I600,"")</f>
        <v/>
      </c>
      <c r="L600" s="0" t="n">
        <v>0</v>
      </c>
      <c r="M600" s="0" t="n">
        <v>0</v>
      </c>
      <c r="N600" s="0" t="n">
        <v>0</v>
      </c>
      <c r="O600" s="0" t="n">
        <v>0</v>
      </c>
      <c r="Q600" s="0" t="n">
        <v>0</v>
      </c>
      <c r="V600" s="0">
        <f>(A600-C600)-$V$1*A600</f>
        <v>0.279999999999972715</v>
      </c>
    </row>
    <row r="601" spans="1:22">
      <c r="A601" s="0" t="n">
        <v>599</v>
      </c>
      <c r="B601" s="3" t="b">
        <f>OR(L601:U601)</f>
        <v>0</v>
      </c>
      <c r="C601" s="0">
        <f>C600+OR($L601:N601)</f>
        <v>215</v>
      </c>
      <c r="D601" s="4">
        <f>B601+D600</f>
        <v>233</v>
      </c>
      <c r="E601" s="4">
        <f>A601-C601</f>
        <v>384</v>
      </c>
      <c r="F601" s="4"/>
      <c r="G601" s="0">
        <f>D601/A601</f>
        <v>0.388981636060100158</v>
      </c>
      <c r="H601" s="36">
        <f>MAX(H600,G601)</f>
        <v>0.397727272727272698</v>
      </c>
      <c r="I601" s="36">
        <f>MAX(G601,I602)</f>
        <v>0.39269406392694064</v>
      </c>
      <c r="J601" s="0" t="str">
        <f>IF(G601&gt;A$1,G601-0.39,"")</f>
        <v/>
      </c>
      <c r="K601" s="54" t="str">
        <f>IF(I601&gt;I602,I601,"")</f>
        <v/>
      </c>
      <c r="L601" s="0" t="n">
        <v>0</v>
      </c>
      <c r="M601" s="0" t="n">
        <v>0</v>
      </c>
      <c r="N601" s="0" t="n">
        <v>0</v>
      </c>
      <c r="O601" s="0" t="n">
        <v>0</v>
      </c>
      <c r="V601" s="0">
        <f>(A601-C601)-$V$1*A601</f>
        <v>0.639999999999986358</v>
      </c>
    </row>
    <row r="602" spans="1:22">
      <c r="A602" s="0" t="n">
        <v>600</v>
      </c>
      <c r="B602" s="3" t="b">
        <f>OR(L602:U602)</f>
        <v>1</v>
      </c>
      <c r="C602" s="0">
        <f>C601+OR($L602:N602)</f>
        <v>216</v>
      </c>
      <c r="D602" s="4">
        <f>B602+D601</f>
        <v>234</v>
      </c>
      <c r="E602" s="4">
        <f>A602-C602</f>
        <v>384</v>
      </c>
      <c r="F602" s="4"/>
      <c r="G602" s="0">
        <f>D602/A602</f>
        <v>0.390000000000000036</v>
      </c>
      <c r="H602" s="36">
        <f>MAX(H601,G602)</f>
        <v>0.397727272727272698</v>
      </c>
      <c r="I602" s="36">
        <f>MAX(G602,I603)</f>
        <v>0.39269406392694064</v>
      </c>
      <c r="J602" s="0" t="str">
        <f>IF(G602&gt;A$1,G602-0.39,"")</f>
        <v/>
      </c>
      <c r="K602" s="54" t="str">
        <f>IF(I602&gt;I603,I602,"")</f>
        <v/>
      </c>
      <c r="L602" s="0" t="n">
        <v>1</v>
      </c>
      <c r="M602" s="0" t="n">
        <v>0</v>
      </c>
      <c r="N602" s="0" t="n">
        <v>1</v>
      </c>
      <c r="O602" s="0" t="n">
        <v>0</v>
      </c>
      <c r="V602" s="0">
        <f>(A602-C602)-$V$1*A602</f>
        <v>0</v>
      </c>
    </row>
    <row r="603" spans="1:22">
      <c r="A603" s="0" t="n">
        <v>601</v>
      </c>
      <c r="B603" s="3" t="b">
        <f>OR(L603:U603)</f>
        <v>0</v>
      </c>
      <c r="C603" s="0">
        <f>C602+OR($L603:N603)</f>
        <v>216</v>
      </c>
      <c r="D603" s="4">
        <f>B603+D602</f>
        <v>234</v>
      </c>
      <c r="E603" s="4">
        <f>A603-C603</f>
        <v>385</v>
      </c>
      <c r="F603" s="4"/>
      <c r="G603" s="0">
        <f>D603/A603</f>
        <v>0.389351081530782039</v>
      </c>
      <c r="H603" s="36">
        <f>MAX(H602,G603)</f>
        <v>0.397727272727272698</v>
      </c>
      <c r="I603" s="36">
        <f>MAX(G603,I604)</f>
        <v>0.39269406392694064</v>
      </c>
      <c r="J603" s="0" t="str">
        <f>IF(G603&gt;A$1,G603-0.39,"")</f>
        <v/>
      </c>
      <c r="K603" s="54" t="str">
        <f>IF(I603&gt;I604,I603,"")</f>
        <v/>
      </c>
      <c r="L603" s="0" t="n">
        <v>0</v>
      </c>
      <c r="M603" s="0" t="n">
        <v>0</v>
      </c>
      <c r="N603" s="0" t="n">
        <v>0</v>
      </c>
      <c r="O603" s="0" t="n">
        <v>0</v>
      </c>
      <c r="V603" s="0">
        <f>(A603-C603)-$V$1*A603</f>
        <v>0.360000000000013642</v>
      </c>
    </row>
    <row r="604" spans="1:22">
      <c r="A604" s="0" t="n">
        <v>602</v>
      </c>
      <c r="B604" s="3" t="b">
        <f>OR(L604:U604)</f>
        <v>0</v>
      </c>
      <c r="C604" s="0">
        <f>C603+OR($L604:N604)</f>
        <v>216</v>
      </c>
      <c r="D604" s="4">
        <f>B604+D603</f>
        <v>234</v>
      </c>
      <c r="E604" s="4">
        <f>A604-C604</f>
        <v>386</v>
      </c>
      <c r="F604" s="4"/>
      <c r="G604" s="0">
        <f>D604/A604</f>
        <v>0.388704318936877069</v>
      </c>
      <c r="H604" s="36">
        <f>MAX(H603,G604)</f>
        <v>0.397727272727272698</v>
      </c>
      <c r="I604" s="36">
        <f>MAX(G604,I605)</f>
        <v>0.39269406392694064</v>
      </c>
      <c r="J604" s="0" t="str">
        <f>IF(G604&gt;A$1,G604-0.39,"")</f>
        <v/>
      </c>
      <c r="K604" s="54" t="str">
        <f>IF(I604&gt;I605,I604,"")</f>
        <v/>
      </c>
      <c r="L604" s="0" t="n">
        <v>0</v>
      </c>
      <c r="M604" s="0" t="n">
        <v>0</v>
      </c>
      <c r="N604" s="0" t="n">
        <v>0</v>
      </c>
      <c r="O604" s="0" t="n">
        <v>0</v>
      </c>
      <c r="V604" s="0">
        <f>(A604-C604)-$V$1*A604</f>
        <v>0.720000000000027285</v>
      </c>
    </row>
    <row r="605" spans="1:22">
      <c r="A605" s="0" t="n">
        <v>603</v>
      </c>
      <c r="B605" s="3" t="b">
        <f>OR(L605:U605)</f>
        <v>1</v>
      </c>
      <c r="C605" s="0">
        <f>C604+OR($L605:N605)</f>
        <v>217</v>
      </c>
      <c r="D605" s="4">
        <f>B605+D604</f>
        <v>235</v>
      </c>
      <c r="E605" s="4">
        <f>A605-C605</f>
        <v>386</v>
      </c>
      <c r="F605" s="4"/>
      <c r="G605" s="0">
        <f>D605/A605</f>
        <v>0.389718076285240489</v>
      </c>
      <c r="H605" s="36">
        <f>MAX(H604,G605)</f>
        <v>0.397727272727272698</v>
      </c>
      <c r="I605" s="36">
        <f>MAX(G605,I606)</f>
        <v>0.39269406392694064</v>
      </c>
      <c r="J605" s="0" t="str">
        <f>IF(G605&gt;A$1,G605-0.39,"")</f>
        <v/>
      </c>
      <c r="K605" s="54" t="str">
        <f>IF(I605&gt;I606,I605,"")</f>
        <v/>
      </c>
      <c r="L605" s="0" t="n">
        <v>0</v>
      </c>
      <c r="M605" s="0" t="n">
        <v>1</v>
      </c>
      <c r="N605" s="0" t="n">
        <v>0</v>
      </c>
      <c r="O605" s="0" t="n">
        <v>0</v>
      </c>
      <c r="V605" s="0">
        <f>(A605-C605)-$V$1*A605</f>
        <v>0.0799999999999840838</v>
      </c>
    </row>
    <row r="606" spans="1:22">
      <c r="A606" s="0" t="n">
        <v>604</v>
      </c>
      <c r="B606" s="3" t="b">
        <f>OR(L606:U606)</f>
        <v>1</v>
      </c>
      <c r="C606" s="0">
        <f>C605+OR($L606:N606)</f>
        <v>218</v>
      </c>
      <c r="D606" s="4">
        <f>B606+D605</f>
        <v>236</v>
      </c>
      <c r="E606" s="4">
        <f>A606-C606</f>
        <v>386</v>
      </c>
      <c r="F606" s="4"/>
      <c r="G606" s="0">
        <f>D606/A606</f>
        <v>0.39072847682119205</v>
      </c>
      <c r="H606" s="36">
        <f>MAX(H605,G606)</f>
        <v>0.397727272727272698</v>
      </c>
      <c r="I606" s="36">
        <f>MAX(G606,I607)</f>
        <v>0.39269406392694064</v>
      </c>
      <c r="J606" s="0" t="str">
        <f>IF(G606&gt;A$1,G606-0.39,"")</f>
        <v/>
      </c>
      <c r="K606" s="54" t="str">
        <f>IF(I606&gt;I607,I606,"")</f>
        <v/>
      </c>
      <c r="L606" s="0" t="n">
        <v>1</v>
      </c>
      <c r="M606" s="0" t="n">
        <v>0</v>
      </c>
      <c r="N606" s="0" t="n">
        <v>0</v>
      </c>
      <c r="O606" s="0" t="n">
        <v>0</v>
      </c>
      <c r="P606" s="0" t="n">
        <v>0</v>
      </c>
      <c r="V606" s="0">
        <f>(A606-C606)-$V$1*A606</f>
        <v>-0.560000000000002274</v>
      </c>
    </row>
    <row r="607" spans="1:22">
      <c r="A607" s="0" t="n">
        <v>605</v>
      </c>
      <c r="B607" s="3" t="b">
        <f>OR(L607:U607)</f>
        <v>1</v>
      </c>
      <c r="C607" s="0">
        <f>C606+OR($L607:N607)</f>
        <v>218</v>
      </c>
      <c r="D607" s="4">
        <f>B607+D606</f>
        <v>237</v>
      </c>
      <c r="E607" s="4">
        <f>A607-C607</f>
        <v>387</v>
      </c>
      <c r="F607" s="4"/>
      <c r="G607" s="0">
        <f>D607/A607</f>
        <v>0.391735537190082628</v>
      </c>
      <c r="H607" s="36">
        <f>MAX(H606,G607)</f>
        <v>0.397727272727272698</v>
      </c>
      <c r="I607" s="36">
        <f>MAX(G607,I608)</f>
        <v>0.39269406392694064</v>
      </c>
      <c r="J607" s="0" t="str">
        <f>IF(G607&gt;A$1,G607-0.39,"")</f>
        <v/>
      </c>
      <c r="K607" s="54" t="str">
        <f>IF(I607&gt;I608,I607,"")</f>
        <v/>
      </c>
      <c r="L607" s="0" t="n">
        <v>0</v>
      </c>
      <c r="M607" s="0" t="n">
        <v>0</v>
      </c>
      <c r="N607" s="0" t="n">
        <v>0</v>
      </c>
      <c r="O607" s="0" t="n">
        <v>0</v>
      </c>
      <c r="P607" s="0" t="n">
        <v>1</v>
      </c>
      <c r="V607" s="0">
        <f>(A607-C607)-$V$1*A607</f>
        <v>-0.199999999999988631</v>
      </c>
    </row>
    <row r="608" spans="1:22">
      <c r="A608" s="0" t="n">
        <v>606</v>
      </c>
      <c r="B608" s="3" t="b">
        <f>OR(L608:U608)</f>
        <v>0</v>
      </c>
      <c r="C608" s="0">
        <f>C607+OR($L608:N608)</f>
        <v>218</v>
      </c>
      <c r="D608" s="4">
        <f>B608+D607</f>
        <v>237</v>
      </c>
      <c r="E608" s="4">
        <f>A608-C608</f>
        <v>388</v>
      </c>
      <c r="F608" s="4"/>
      <c r="G608" s="0">
        <f>D608/A608</f>
        <v>0.391089108910891081</v>
      </c>
      <c r="H608" s="36">
        <f>MAX(H607,G608)</f>
        <v>0.397727272727272698</v>
      </c>
      <c r="I608" s="36">
        <f>MAX(G608,I609)</f>
        <v>0.39269406392694064</v>
      </c>
      <c r="J608" s="0" t="str">
        <f>IF(G608&gt;A$1,G608-0.39,"")</f>
        <v/>
      </c>
      <c r="K608" s="54" t="str">
        <f>IF(I608&gt;I609,I608,"")</f>
        <v/>
      </c>
      <c r="L608" s="0" t="n">
        <v>0</v>
      </c>
      <c r="M608" s="0" t="n">
        <v>0</v>
      </c>
      <c r="N608" s="0" t="n">
        <v>0</v>
      </c>
      <c r="O608" s="0" t="n">
        <v>0</v>
      </c>
      <c r="P608" s="0" t="n">
        <v>0</v>
      </c>
      <c r="V608" s="0">
        <f>(A608-C608)-$V$1*A608</f>
        <v>0.160000000000025011</v>
      </c>
    </row>
    <row r="609" spans="1:22">
      <c r="A609" s="0" t="n">
        <v>607</v>
      </c>
      <c r="B609" s="3" t="b">
        <f>OR(L609:U609)</f>
        <v>0</v>
      </c>
      <c r="C609" s="0">
        <f>C608+OR($L609:N609)</f>
        <v>218</v>
      </c>
      <c r="D609" s="4">
        <f>B609+D608</f>
        <v>237</v>
      </c>
      <c r="E609" s="4">
        <f>A609-C609</f>
        <v>389</v>
      </c>
      <c r="F609" s="4"/>
      <c r="G609" s="0">
        <f>D609/A609</f>
        <v>0.390444810543657326</v>
      </c>
      <c r="H609" s="36">
        <f>MAX(H608,G609)</f>
        <v>0.397727272727272698</v>
      </c>
      <c r="I609" s="36">
        <f>MAX(G609,I610)</f>
        <v>0.39269406392694064</v>
      </c>
      <c r="J609" s="0" t="str">
        <f>IF(G609&gt;A$1,G609-0.39,"")</f>
        <v/>
      </c>
      <c r="K609" s="54" t="str">
        <f>IF(I609&gt;I610,I609,"")</f>
        <v/>
      </c>
      <c r="L609" s="0" t="n">
        <v>0</v>
      </c>
      <c r="M609" s="0" t="n">
        <v>0</v>
      </c>
      <c r="N609" s="0" t="n">
        <v>0</v>
      </c>
      <c r="O609" s="0" t="n">
        <v>0</v>
      </c>
      <c r="V609" s="0">
        <f>(A609-C609)-$V$1*A609</f>
        <v>0.51999999999998181</v>
      </c>
    </row>
    <row r="610" spans="1:22">
      <c r="A610" s="0" t="n">
        <v>608</v>
      </c>
      <c r="B610" s="3" t="b">
        <f>OR(L610:U610)</f>
        <v>1</v>
      </c>
      <c r="C610" s="0">
        <f>C609+OR($L610:N610)</f>
        <v>219</v>
      </c>
      <c r="D610" s="4">
        <f>B610+D609</f>
        <v>238</v>
      </c>
      <c r="E610" s="4">
        <f>A610-C610</f>
        <v>389</v>
      </c>
      <c r="F610" s="4"/>
      <c r="G610" s="0">
        <f>D610/A610</f>
        <v>0.391447368421052655</v>
      </c>
      <c r="H610" s="36">
        <f>MAX(H609,G610)</f>
        <v>0.397727272727272698</v>
      </c>
      <c r="I610" s="36">
        <f>MAX(G610,I611)</f>
        <v>0.39269406392694064</v>
      </c>
      <c r="J610" s="0" t="str">
        <f>IF(G610&gt;A$1,G610-0.39,"")</f>
        <v/>
      </c>
      <c r="K610" s="54" t="str">
        <f>IF(I610&gt;I611,I610,"")</f>
        <v/>
      </c>
      <c r="L610" s="0" t="n">
        <v>1</v>
      </c>
      <c r="M610" s="0" t="n">
        <v>0</v>
      </c>
      <c r="N610" s="0" t="n">
        <v>0</v>
      </c>
      <c r="O610" s="0" t="n">
        <v>0</v>
      </c>
      <c r="V610" s="0">
        <f>(A610-C610)-$V$1*A610</f>
        <v>-0.120000000000004547</v>
      </c>
    </row>
    <row r="611" spans="1:22">
      <c r="A611" s="0" t="n">
        <v>609</v>
      </c>
      <c r="B611" s="3" t="b">
        <f>OR(L611:U611)</f>
        <v>0</v>
      </c>
      <c r="C611" s="0">
        <f>C610+OR($L611:N611)</f>
        <v>219</v>
      </c>
      <c r="D611" s="4">
        <f>B611+D610</f>
        <v>238</v>
      </c>
      <c r="E611" s="4">
        <f>A611-C611</f>
        <v>390</v>
      </c>
      <c r="F611" s="4"/>
      <c r="G611" s="0">
        <f>D611/A611</f>
        <v>0.390804597701149437</v>
      </c>
      <c r="H611" s="36">
        <f>MAX(H610,G611)</f>
        <v>0.397727272727272698</v>
      </c>
      <c r="I611" s="36">
        <f>MAX(G611,I612)</f>
        <v>0.39269406392694064</v>
      </c>
      <c r="J611" s="0" t="str">
        <f>IF(G611&gt;A$1,G611-0.39,"")</f>
        <v/>
      </c>
      <c r="K611" s="54" t="str">
        <f>IF(I611&gt;I612,I611,"")</f>
        <v/>
      </c>
      <c r="L611" s="0" t="n">
        <v>0</v>
      </c>
      <c r="M611" s="0" t="n">
        <v>0</v>
      </c>
      <c r="N611" s="0" t="n">
        <v>0</v>
      </c>
      <c r="O611" s="0" t="n">
        <v>0</v>
      </c>
      <c r="V611" s="0">
        <f>(A611-C611)-$V$1*A611</f>
        <v>0.240000000000009095</v>
      </c>
    </row>
    <row r="612" spans="1:22">
      <c r="A612" s="0" t="n">
        <v>610</v>
      </c>
      <c r="B612" s="3" t="b">
        <f>OR(L612:U612)</f>
        <v>0</v>
      </c>
      <c r="C612" s="0">
        <f>C611+OR($L612:N612)</f>
        <v>219</v>
      </c>
      <c r="D612" s="4">
        <f>B612+D611</f>
        <v>238</v>
      </c>
      <c r="E612" s="4">
        <f>A612-C612</f>
        <v>391</v>
      </c>
      <c r="F612" s="4"/>
      <c r="G612" s="0">
        <f>D612/A612</f>
        <v>0.390163934426229488</v>
      </c>
      <c r="H612" s="36">
        <f>MAX(H611,G612)</f>
        <v>0.397727272727272698</v>
      </c>
      <c r="I612" s="36">
        <f>MAX(G612,I613)</f>
        <v>0.39269406392694064</v>
      </c>
      <c r="J612" s="0" t="str">
        <f>IF(G612&gt;A$1,G612-0.39,"")</f>
        <v/>
      </c>
      <c r="K612" s="54" t="str">
        <f>IF(I612&gt;I613,I612,"")</f>
        <v/>
      </c>
      <c r="L612" s="0" t="n">
        <v>0</v>
      </c>
      <c r="M612" s="0" t="n">
        <v>0</v>
      </c>
      <c r="N612" s="0" t="n">
        <v>0</v>
      </c>
      <c r="O612" s="0" t="n">
        <v>0</v>
      </c>
      <c r="V612" s="0">
        <f>(A612-C612)-$V$1*A612</f>
        <v>0.600000000000022737</v>
      </c>
    </row>
    <row r="613" spans="1:22">
      <c r="A613" s="0" t="n">
        <v>611</v>
      </c>
      <c r="B613" s="3" t="b">
        <f>OR(L613:U613)</f>
        <v>0</v>
      </c>
      <c r="C613" s="0">
        <f>C612+OR($L613:N613)</f>
        <v>219</v>
      </c>
      <c r="D613" s="4">
        <f>B613+D612</f>
        <v>238</v>
      </c>
      <c r="E613" s="4">
        <f>A613-C613</f>
        <v>392</v>
      </c>
      <c r="F613" s="4"/>
      <c r="G613" s="0">
        <f>D613/A613</f>
        <v>0.389525368248772494</v>
      </c>
      <c r="H613" s="36">
        <f>MAX(H612,G613)</f>
        <v>0.397727272727272698</v>
      </c>
      <c r="I613" s="36">
        <f>MAX(G613,I614)</f>
        <v>0.39269406392694064</v>
      </c>
      <c r="J613" s="0" t="str">
        <f>IF(G613&gt;A$1,G613-0.39,"")</f>
        <v/>
      </c>
      <c r="K613" s="54" t="str">
        <f>IF(I613&gt;I614,I613,"")</f>
        <v/>
      </c>
      <c r="L613" s="0" t="n">
        <v>0</v>
      </c>
      <c r="M613" s="0" t="n">
        <v>0</v>
      </c>
      <c r="N613" s="0" t="n">
        <v>0</v>
      </c>
      <c r="O613" s="0" t="n">
        <v>0</v>
      </c>
      <c r="V613" s="0">
        <f>(A613-C613)-$V$1*A613</f>
        <v>0.959999999999979536</v>
      </c>
    </row>
    <row r="614" spans="1:22">
      <c r="A614" s="0" t="n">
        <v>612</v>
      </c>
      <c r="B614" s="3" t="b">
        <f>OR(L614:U614)</f>
        <v>1</v>
      </c>
      <c r="C614" s="0">
        <f>C613+OR($L614:N614)</f>
        <v>220</v>
      </c>
      <c r="D614" s="4">
        <f>B614+D613</f>
        <v>239</v>
      </c>
      <c r="E614" s="4">
        <f>A614-C614</f>
        <v>392</v>
      </c>
      <c r="F614" s="4"/>
      <c r="G614" s="0">
        <f>D614/A614</f>
        <v>0.390522875816993462</v>
      </c>
      <c r="H614" s="36">
        <f>MAX(H613,G614)</f>
        <v>0.397727272727272698</v>
      </c>
      <c r="I614" s="36">
        <f>MAX(G614,I615)</f>
        <v>0.39269406392694064</v>
      </c>
      <c r="J614" s="0" t="str">
        <f>IF(G614&gt;A$1,G614-0.39,"")</f>
        <v/>
      </c>
      <c r="K614" s="54" t="str">
        <f>IF(I614&gt;I615,I614,"")</f>
        <v/>
      </c>
      <c r="L614" s="0" t="n">
        <v>1</v>
      </c>
      <c r="M614" s="0" t="n">
        <v>1</v>
      </c>
      <c r="N614" s="0" t="n">
        <v>0</v>
      </c>
      <c r="O614" s="0" t="n">
        <v>0</v>
      </c>
      <c r="V614" s="0">
        <f>(A614-C614)-$V$1*A614</f>
        <v>0.319999999999993179</v>
      </c>
    </row>
    <row r="615" spans="1:22">
      <c r="A615" s="0" t="n">
        <v>613</v>
      </c>
      <c r="B615" s="3" t="b">
        <f>OR(L615:U615)</f>
        <v>0</v>
      </c>
      <c r="C615" s="0">
        <f>C614+OR($L615:N615)</f>
        <v>220</v>
      </c>
      <c r="D615" s="4">
        <f>B615+D614</f>
        <v>239</v>
      </c>
      <c r="E615" s="4">
        <f>A615-C615</f>
        <v>393</v>
      </c>
      <c r="F615" s="4"/>
      <c r="G615" s="0">
        <f>D615/A615</f>
        <v>0.389885807504078308</v>
      </c>
      <c r="H615" s="36">
        <f>MAX(H614,G615)</f>
        <v>0.397727272727272698</v>
      </c>
      <c r="I615" s="36">
        <f>MAX(G615,I616)</f>
        <v>0.39269406392694064</v>
      </c>
      <c r="J615" s="0" t="str">
        <f>IF(G615&gt;A$1,G615-0.39,"")</f>
        <v/>
      </c>
      <c r="K615" s="54" t="str">
        <f>IF(I615&gt;I616,I615,"")</f>
        <v/>
      </c>
      <c r="L615" s="0" t="n">
        <v>0</v>
      </c>
      <c r="M615" s="0" t="n">
        <v>0</v>
      </c>
      <c r="N615" s="0" t="n">
        <v>0</v>
      </c>
      <c r="O615" s="0" t="n">
        <v>0</v>
      </c>
      <c r="V615" s="0">
        <f>(A615-C615)-$V$1*A615</f>
        <v>0.680000000000006821</v>
      </c>
    </row>
    <row r="616" spans="1:22">
      <c r="A616" s="0" t="n">
        <v>614</v>
      </c>
      <c r="B616" s="3" t="b">
        <f>OR(L616:U616)</f>
        <v>0</v>
      </c>
      <c r="C616" s="0">
        <f>C615+OR($L616:N616)</f>
        <v>220</v>
      </c>
      <c r="D616" s="4">
        <f>B616+D615</f>
        <v>239</v>
      </c>
      <c r="E616" s="4">
        <f>A616-C616</f>
        <v>394</v>
      </c>
      <c r="F616" s="4"/>
      <c r="G616" s="0">
        <f>D616/A616</f>
        <v>0.389250814332247543</v>
      </c>
      <c r="H616" s="36">
        <f>MAX(H615,G616)</f>
        <v>0.397727272727272698</v>
      </c>
      <c r="I616" s="36">
        <f>MAX(G616,I617)</f>
        <v>0.39269406392694064</v>
      </c>
      <c r="J616" s="0" t="str">
        <f>IF(G616&gt;A$1,G616-0.39,"")</f>
        <v/>
      </c>
      <c r="K616" s="54" t="str">
        <f>IF(I616&gt;I617,I616,"")</f>
        <v/>
      </c>
      <c r="L616" s="0" t="n">
        <v>0</v>
      </c>
      <c r="M616" s="0" t="n">
        <v>0</v>
      </c>
      <c r="N616" s="0" t="n">
        <v>0</v>
      </c>
      <c r="O616" s="0" t="n">
        <v>0</v>
      </c>
      <c r="S616" s="0" t="n">
        <v>0</v>
      </c>
      <c r="V616" s="0">
        <f>(A616-C616)-$V$1*A616</f>
        <v>1.04000000000002046</v>
      </c>
    </row>
    <row r="617" spans="1:22">
      <c r="A617" s="0" t="n">
        <v>615</v>
      </c>
      <c r="B617" s="3" t="b">
        <f>OR(L617:U617)</f>
        <v>0</v>
      </c>
      <c r="C617" s="0">
        <f>C616+OR($L617:N617)</f>
        <v>220</v>
      </c>
      <c r="D617" s="4">
        <f>B617+D616</f>
        <v>239</v>
      </c>
      <c r="E617" s="4">
        <f>A617-C617</f>
        <v>395</v>
      </c>
      <c r="F617" s="4"/>
      <c r="G617" s="0">
        <f>D617/A617</f>
        <v>0.388617886178861802</v>
      </c>
      <c r="H617" s="36">
        <f>MAX(H616,G617)</f>
        <v>0.397727272727272698</v>
      </c>
      <c r="I617" s="36">
        <f>MAX(G617,I618)</f>
        <v>0.39269406392694064</v>
      </c>
      <c r="J617" s="0" t="str">
        <f>IF(G617&gt;A$1,G617-0.39,"")</f>
        <v/>
      </c>
      <c r="K617" s="54" t="str">
        <f>IF(I617&gt;I618,I617,"")</f>
        <v/>
      </c>
      <c r="L617" s="0" t="n">
        <v>0</v>
      </c>
      <c r="M617" s="0" t="n">
        <v>0</v>
      </c>
      <c r="N617" s="0" t="n">
        <v>0</v>
      </c>
      <c r="O617" s="0" t="n">
        <v>0</v>
      </c>
      <c r="R617" s="0" t="n">
        <v>0</v>
      </c>
      <c r="V617" s="0">
        <f>(A617-C617)-$V$1*A617</f>
        <v>1.39999999999997726</v>
      </c>
    </row>
    <row r="618" spans="1:22">
      <c r="A618" s="0" t="n">
        <v>616</v>
      </c>
      <c r="B618" s="3" t="b">
        <f>OR(L618:U618)</f>
        <v>1</v>
      </c>
      <c r="C618" s="0">
        <f>C617+OR($L618:N618)</f>
        <v>221</v>
      </c>
      <c r="D618" s="4">
        <f>B618+D617</f>
        <v>240</v>
      </c>
      <c r="E618" s="4">
        <f>A618-C618</f>
        <v>395</v>
      </c>
      <c r="F618" s="4"/>
      <c r="G618" s="0">
        <f>D618/A618</f>
        <v>0.389610389610389607</v>
      </c>
      <c r="H618" s="36">
        <f>MAX(H617,G618)</f>
        <v>0.397727272727272698</v>
      </c>
      <c r="I618" s="36">
        <f>MAX(G618,I619)</f>
        <v>0.39269406392694064</v>
      </c>
      <c r="J618" s="0" t="str">
        <f>IF(G618&gt;A$1,G618-0.39,"")</f>
        <v/>
      </c>
      <c r="K618" s="54" t="str">
        <f>IF(I618&gt;I619,I618,"")</f>
        <v/>
      </c>
      <c r="L618" s="0" t="n">
        <v>1</v>
      </c>
      <c r="M618" s="0" t="n">
        <v>0</v>
      </c>
      <c r="N618" s="0" t="n">
        <v>0</v>
      </c>
      <c r="O618" s="0" t="n">
        <v>0</v>
      </c>
      <c r="Q618" s="0" t="n">
        <v>0</v>
      </c>
      <c r="V618" s="0">
        <f>(A618-C618)-$V$1*A618</f>
        <v>0.759999999999990905</v>
      </c>
    </row>
    <row r="619" spans="1:22">
      <c r="A619" s="0" t="n">
        <v>617</v>
      </c>
      <c r="B619" s="3" t="b">
        <f>OR(L619:U619)</f>
        <v>0</v>
      </c>
      <c r="C619" s="0">
        <f>C618+OR($L619:N619)</f>
        <v>221</v>
      </c>
      <c r="D619" s="4">
        <f>B619+D618</f>
        <v>240</v>
      </c>
      <c r="E619" s="4">
        <f>A619-C619</f>
        <v>396</v>
      </c>
      <c r="F619" s="4"/>
      <c r="G619" s="0">
        <f>D619/A619</f>
        <v>0.388978930307941653</v>
      </c>
      <c r="H619" s="36">
        <f>MAX(H618,G619)</f>
        <v>0.397727272727272698</v>
      </c>
      <c r="I619" s="36">
        <f>MAX(G619,I620)</f>
        <v>0.39269406392694064</v>
      </c>
      <c r="J619" s="0" t="str">
        <f>IF(G619&gt;A$1,G619-0.39,"")</f>
        <v/>
      </c>
      <c r="K619" s="54" t="str">
        <f>IF(I619&gt;I620,I619,"")</f>
        <v/>
      </c>
      <c r="L619" s="0" t="n">
        <v>0</v>
      </c>
      <c r="M619" s="0" t="n">
        <v>0</v>
      </c>
      <c r="N619" s="0" t="n">
        <v>0</v>
      </c>
      <c r="O619" s="0" t="n">
        <v>0</v>
      </c>
      <c r="V619" s="0">
        <f>(A619-C619)-$V$1*A619</f>
        <v>1.12000000000000455</v>
      </c>
    </row>
    <row r="620" spans="1:22">
      <c r="A620" s="0" t="n">
        <v>618</v>
      </c>
      <c r="B620" s="3" t="b">
        <f>OR(L620:U620)</f>
        <v>0</v>
      </c>
      <c r="C620" s="0">
        <f>C619+OR($L620:N620)</f>
        <v>221</v>
      </c>
      <c r="D620" s="4">
        <f>B620+D619</f>
        <v>240</v>
      </c>
      <c r="E620" s="4">
        <f>A620-C620</f>
        <v>397</v>
      </c>
      <c r="F620" s="4"/>
      <c r="G620" s="0">
        <f>D620/A620</f>
        <v>0.388349514563106801</v>
      </c>
      <c r="H620" s="36">
        <f>MAX(H619,G620)</f>
        <v>0.397727272727272698</v>
      </c>
      <c r="I620" s="36">
        <f>MAX(G620,I621)</f>
        <v>0.39269406392694064</v>
      </c>
      <c r="J620" s="0" t="str">
        <f>IF(G620&gt;A$1,G620-0.39,"")</f>
        <v/>
      </c>
      <c r="K620" s="54" t="str">
        <f>IF(I620&gt;I621,I620,"")</f>
        <v/>
      </c>
      <c r="L620" s="0" t="n">
        <v>0</v>
      </c>
      <c r="M620" s="0" t="n">
        <v>0</v>
      </c>
      <c r="N620" s="0" t="n">
        <v>0</v>
      </c>
      <c r="O620" s="0" t="n">
        <v>0</v>
      </c>
      <c r="V620" s="0">
        <f>(A620-C620)-$V$1*A620</f>
        <v>1.48000000000001819</v>
      </c>
    </row>
    <row r="621" spans="1:22">
      <c r="A621" s="0" t="n">
        <v>619</v>
      </c>
      <c r="B621" s="3" t="b">
        <f>OR(L621:U621)</f>
        <v>0</v>
      </c>
      <c r="C621" s="0">
        <f>C620+OR($L621:N621)</f>
        <v>221</v>
      </c>
      <c r="D621" s="4">
        <f>B621+D620</f>
        <v>240</v>
      </c>
      <c r="E621" s="4">
        <f>A621-C621</f>
        <v>398</v>
      </c>
      <c r="F621" s="4"/>
      <c r="G621" s="0">
        <f>D621/A621</f>
        <v>0.387722132471728607</v>
      </c>
      <c r="H621" s="36">
        <f>MAX(H620,G621)</f>
        <v>0.397727272727272698</v>
      </c>
      <c r="I621" s="36">
        <f>MAX(G621,I622)</f>
        <v>0.39269406392694064</v>
      </c>
      <c r="J621" s="0" t="str">
        <f>IF(G621&gt;A$1,G621-0.39,"")</f>
        <v/>
      </c>
      <c r="K621" s="54" t="str">
        <f>IF(I621&gt;I622,I621,"")</f>
        <v/>
      </c>
      <c r="L621" s="0" t="n">
        <v>0</v>
      </c>
      <c r="M621" s="0" t="n">
        <v>0</v>
      </c>
      <c r="N621" s="0" t="n">
        <v>0</v>
      </c>
      <c r="O621" s="0" t="n">
        <v>0</v>
      </c>
      <c r="V621" s="0">
        <f>(A621-C621)-$V$1*A621</f>
        <v>1.83999999999997499</v>
      </c>
    </row>
    <row r="622" spans="1:22">
      <c r="A622" s="0" t="n">
        <v>620</v>
      </c>
      <c r="B622" s="3" t="b">
        <f>OR(L622:U622)</f>
        <v>1</v>
      </c>
      <c r="C622" s="0">
        <f>C621+OR($L622:N622)</f>
        <v>222</v>
      </c>
      <c r="D622" s="4">
        <f>B622+D621</f>
        <v>241</v>
      </c>
      <c r="E622" s="4">
        <f>A622-C622</f>
        <v>398</v>
      </c>
      <c r="F622" s="4"/>
      <c r="G622" s="0">
        <f>D622/A622</f>
        <v>0.38870967741935484</v>
      </c>
      <c r="H622" s="36">
        <f>MAX(H621,G622)</f>
        <v>0.397727272727272698</v>
      </c>
      <c r="I622" s="36">
        <f>MAX(G622,I623)</f>
        <v>0.39269406392694064</v>
      </c>
      <c r="J622" s="0" t="str">
        <f>IF(G622&gt;A$1,G622-0.39,"")</f>
        <v/>
      </c>
      <c r="K622" s="54" t="str">
        <f>IF(I622&gt;I623,I622,"")</f>
        <v/>
      </c>
      <c r="L622" s="0" t="n">
        <v>1</v>
      </c>
      <c r="M622" s="0" t="n">
        <v>0</v>
      </c>
      <c r="N622" s="0" t="n">
        <v>0</v>
      </c>
      <c r="O622" s="0" t="n">
        <v>0</v>
      </c>
      <c r="V622" s="0">
        <f>(A622-C622)-$V$1*A622</f>
        <v>1.19999999999998863</v>
      </c>
    </row>
    <row r="623" spans="1:22">
      <c r="A623" s="0" t="n">
        <v>621</v>
      </c>
      <c r="B623" s="3" t="b">
        <f>OR(L623:U623)</f>
        <v>1</v>
      </c>
      <c r="C623" s="0">
        <f>C622+OR($L623:N623)</f>
        <v>223</v>
      </c>
      <c r="D623" s="4">
        <f>B623+D622</f>
        <v>242</v>
      </c>
      <c r="E623" s="4">
        <f>A623-C623</f>
        <v>398</v>
      </c>
      <c r="F623" s="4"/>
      <c r="G623" s="0">
        <f>D623/A623</f>
        <v>0.389694041867954901</v>
      </c>
      <c r="H623" s="36">
        <f>MAX(H622,G623)</f>
        <v>0.397727272727272698</v>
      </c>
      <c r="I623" s="36">
        <f>MAX(G623,I624)</f>
        <v>0.39269406392694064</v>
      </c>
      <c r="J623" s="0" t="str">
        <f>IF(G623&gt;A$1,G623-0.39,"")</f>
        <v/>
      </c>
      <c r="K623" s="54" t="str">
        <f>IF(I623&gt;I624,I623,"")</f>
        <v/>
      </c>
      <c r="L623" s="0" t="n">
        <v>0</v>
      </c>
      <c r="M623" s="0" t="n">
        <v>1</v>
      </c>
      <c r="N623" s="0" t="n">
        <v>0</v>
      </c>
      <c r="O623" s="0" t="n">
        <v>0</v>
      </c>
      <c r="V623" s="0">
        <f>(A623-C623)-$V$1*A623</f>
        <v>0.560000000000002274</v>
      </c>
    </row>
    <row r="624" spans="1:22">
      <c r="A624" s="0" t="n">
        <v>622</v>
      </c>
      <c r="B624" s="3" t="b">
        <f>OR(L624:U624)</f>
        <v>0</v>
      </c>
      <c r="C624" s="0">
        <f>C623+OR($L624:N624)</f>
        <v>223</v>
      </c>
      <c r="D624" s="4">
        <f>B624+D623</f>
        <v>242</v>
      </c>
      <c r="E624" s="4">
        <f>A624-C624</f>
        <v>399</v>
      </c>
      <c r="F624" s="4"/>
      <c r="G624" s="0">
        <f>D624/A624</f>
        <v>0.389067524115755603</v>
      </c>
      <c r="H624" s="36">
        <f>MAX(H623,G624)</f>
        <v>0.397727272727272698</v>
      </c>
      <c r="I624" s="36">
        <f>MAX(G624,I625)</f>
        <v>0.39269406392694064</v>
      </c>
      <c r="J624" s="0" t="str">
        <f>IF(G624&gt;A$1,G624-0.39,"")</f>
        <v/>
      </c>
      <c r="K624" s="54" t="str">
        <f>IF(I624&gt;I625,I624,"")</f>
        <v/>
      </c>
      <c r="L624" s="0" t="n">
        <v>0</v>
      </c>
      <c r="M624" s="0" t="n">
        <v>0</v>
      </c>
      <c r="N624" s="0" t="n">
        <v>0</v>
      </c>
      <c r="O624" s="0" t="n">
        <v>0</v>
      </c>
      <c r="V624" s="0">
        <f>(A624-C624)-$V$1*A624</f>
        <v>0.920000000000015916</v>
      </c>
    </row>
    <row r="625" spans="1:22">
      <c r="A625" s="0" t="n">
        <v>623</v>
      </c>
      <c r="B625" s="3" t="b">
        <f>OR(L625:U625)</f>
        <v>0</v>
      </c>
      <c r="C625" s="0">
        <f>C624+OR($L625:N625)</f>
        <v>223</v>
      </c>
      <c r="D625" s="4">
        <f>B625+D624</f>
        <v>242</v>
      </c>
      <c r="E625" s="4">
        <f>A625-C625</f>
        <v>400</v>
      </c>
      <c r="F625" s="4"/>
      <c r="G625" s="0">
        <f>D625/A625</f>
        <v>0.3884430176565008</v>
      </c>
      <c r="H625" s="36">
        <f>MAX(H624,G625)</f>
        <v>0.397727272727272698</v>
      </c>
      <c r="I625" s="36">
        <f>MAX(G625,I626)</f>
        <v>0.39269406392694064</v>
      </c>
      <c r="J625" s="0" t="str">
        <f>IF(G625&gt;A$1,G625-0.39,"")</f>
        <v/>
      </c>
      <c r="K625" s="54" t="str">
        <f>IF(I625&gt;I626,I625,"")</f>
        <v/>
      </c>
      <c r="L625" s="0" t="n">
        <v>0</v>
      </c>
      <c r="M625" s="0" t="n">
        <v>0</v>
      </c>
      <c r="N625" s="0" t="n">
        <v>0</v>
      </c>
      <c r="O625" s="0" t="n">
        <v>0</v>
      </c>
      <c r="V625" s="0">
        <f>(A625-C625)-$V$1*A625</f>
        <v>1.27999999999997272</v>
      </c>
    </row>
    <row r="626" spans="1:22">
      <c r="A626" s="0" t="n">
        <v>624</v>
      </c>
      <c r="B626" s="3" t="b">
        <f>OR(L626:U626)</f>
        <v>1</v>
      </c>
      <c r="C626" s="0">
        <f>C625+OR($L626:N626)</f>
        <v>224</v>
      </c>
      <c r="D626" s="4">
        <f>B626+D625</f>
        <v>243</v>
      </c>
      <c r="E626" s="4">
        <f>A626-C626</f>
        <v>400</v>
      </c>
      <c r="F626" s="4"/>
      <c r="G626" s="0">
        <f>D626/A626</f>
        <v>0.389423076923076916</v>
      </c>
      <c r="H626" s="36">
        <f>MAX(H625,G626)</f>
        <v>0.397727272727272698</v>
      </c>
      <c r="I626" s="36">
        <f>MAX(G626,I627)</f>
        <v>0.39269406392694064</v>
      </c>
      <c r="J626" s="0" t="str">
        <f>IF(G626&gt;A$1,G626-0.39,"")</f>
        <v/>
      </c>
      <c r="K626" s="54" t="str">
        <f>IF(I626&gt;I627,I626,"")</f>
        <v/>
      </c>
      <c r="L626" s="0" t="n">
        <v>1</v>
      </c>
      <c r="M626" s="0" t="n">
        <v>0</v>
      </c>
      <c r="N626" s="0" t="n">
        <v>0</v>
      </c>
      <c r="O626" s="0" t="n">
        <v>0</v>
      </c>
      <c r="P626" s="0" t="n">
        <v>0</v>
      </c>
      <c r="V626" s="0">
        <f>(A626-C626)-$V$1*A626</f>
        <v>0.639999999999986358</v>
      </c>
    </row>
    <row r="627" spans="1:22">
      <c r="A627" s="0" t="n">
        <v>625</v>
      </c>
      <c r="B627" s="3" t="b">
        <f>OR(L627:U627)</f>
        <v>1</v>
      </c>
      <c r="C627" s="0">
        <f>C626+OR($L627:N627)</f>
        <v>225</v>
      </c>
      <c r="D627" s="4">
        <f>B627+D626</f>
        <v>244</v>
      </c>
      <c r="E627" s="4">
        <f>A627-C627</f>
        <v>400</v>
      </c>
      <c r="F627" s="4"/>
      <c r="G627" s="0">
        <f>D627/A627</f>
        <v>0.390400000000000027</v>
      </c>
      <c r="H627" s="36">
        <f>MAX(H626,G627)</f>
        <v>0.397727272727272698</v>
      </c>
      <c r="I627" s="36">
        <f>MAX(G627,I628)</f>
        <v>0.39269406392694064</v>
      </c>
      <c r="J627" s="0" t="str">
        <f>IF(G627&gt;A$1,G627-0.39,"")</f>
        <v/>
      </c>
      <c r="K627" s="54" t="str">
        <f>IF(I627&gt;I628,I627,"")</f>
        <v/>
      </c>
      <c r="L627" s="0" t="n">
        <v>0</v>
      </c>
      <c r="M627" s="0" t="n">
        <v>0</v>
      </c>
      <c r="N627" s="0" t="n">
        <v>1</v>
      </c>
      <c r="O627" s="0" t="n">
        <v>0</v>
      </c>
      <c r="V627" s="0">
        <f>(A627-C627)-$V$1*A627</f>
        <v>0</v>
      </c>
    </row>
    <row r="628" spans="1:22">
      <c r="A628" s="0" t="n">
        <v>626</v>
      </c>
      <c r="B628" s="3" t="b">
        <f>OR(L628:U628)</f>
        <v>0</v>
      </c>
      <c r="C628" s="0">
        <f>C627+OR($L628:N628)</f>
        <v>225</v>
      </c>
      <c r="D628" s="4">
        <f>B628+D627</f>
        <v>244</v>
      </c>
      <c r="E628" s="4">
        <f>A628-C628</f>
        <v>401</v>
      </c>
      <c r="F628" s="4"/>
      <c r="G628" s="0">
        <f>D628/A628</f>
        <v>0.389776357827476048</v>
      </c>
      <c r="H628" s="36">
        <f>MAX(H627,G628)</f>
        <v>0.397727272727272698</v>
      </c>
      <c r="I628" s="36">
        <f>MAX(G628,I629)</f>
        <v>0.39269406392694064</v>
      </c>
      <c r="J628" s="0" t="str">
        <f>IF(G628&gt;A$1,G628-0.39,"")</f>
        <v/>
      </c>
      <c r="K628" s="54" t="str">
        <f>IF(I628&gt;I629,I628,"")</f>
        <v/>
      </c>
      <c r="L628" s="0" t="n">
        <v>0</v>
      </c>
      <c r="M628" s="0" t="n">
        <v>0</v>
      </c>
      <c r="N628" s="0" t="n">
        <v>0</v>
      </c>
      <c r="O628" s="0" t="n">
        <v>0</v>
      </c>
      <c r="V628" s="0">
        <f>(A628-C628)-$V$1*A628</f>
        <v>0.360000000000013642</v>
      </c>
    </row>
    <row r="629" spans="1:22">
      <c r="A629" s="0" t="n">
        <v>627</v>
      </c>
      <c r="B629" s="3" t="b">
        <f>OR(L629:U629)</f>
        <v>0</v>
      </c>
      <c r="C629" s="0">
        <f>C628+OR($L629:N629)</f>
        <v>225</v>
      </c>
      <c r="D629" s="4">
        <f>B629+D628</f>
        <v>244</v>
      </c>
      <c r="E629" s="4">
        <f>A629-C629</f>
        <v>402</v>
      </c>
      <c r="F629" s="4"/>
      <c r="G629" s="0">
        <f>D629/A629</f>
        <v>0.38915470494417864</v>
      </c>
      <c r="H629" s="36">
        <f>MAX(H628,G629)</f>
        <v>0.397727272727272698</v>
      </c>
      <c r="I629" s="36">
        <f>MAX(G629,I630)</f>
        <v>0.39269406392694064</v>
      </c>
      <c r="J629" s="0" t="str">
        <f>IF(G629&gt;A$1,G629-0.39,"")</f>
        <v/>
      </c>
      <c r="K629" s="54" t="str">
        <f>IF(I629&gt;I630,I629,"")</f>
        <v/>
      </c>
      <c r="L629" s="0" t="n">
        <v>0</v>
      </c>
      <c r="M629" s="0" t="n">
        <v>0</v>
      </c>
      <c r="N629" s="0" t="n">
        <v>0</v>
      </c>
      <c r="O629" s="0" t="n">
        <v>0</v>
      </c>
      <c r="V629" s="0">
        <f>(A629-C629)-$V$1*A629</f>
        <v>0.720000000000027285</v>
      </c>
    </row>
    <row r="630" spans="1:22">
      <c r="A630" s="0" t="n">
        <v>628</v>
      </c>
      <c r="B630" s="3" t="b">
        <f>OR(L630:U630)</f>
        <v>1</v>
      </c>
      <c r="C630" s="0">
        <f>C629+OR($L630:N630)</f>
        <v>226</v>
      </c>
      <c r="D630" s="4">
        <f>B630+D629</f>
        <v>245</v>
      </c>
      <c r="E630" s="4">
        <f>A630-C630</f>
        <v>402</v>
      </c>
      <c r="F630" s="4"/>
      <c r="G630" s="0">
        <f>D630/A630</f>
        <v>0.390127388535031869</v>
      </c>
      <c r="H630" s="36">
        <f>MAX(H629,G630)</f>
        <v>0.397727272727272698</v>
      </c>
      <c r="I630" s="36">
        <f>MAX(G630,I631)</f>
        <v>0.39269406392694064</v>
      </c>
      <c r="J630" s="0" t="str">
        <f>IF(G630&gt;A$1,G630-0.39,"")</f>
        <v/>
      </c>
      <c r="K630" s="54" t="str">
        <f>IF(I630&gt;I631,I630,"")</f>
        <v/>
      </c>
      <c r="L630" s="0" t="n">
        <v>1</v>
      </c>
      <c r="M630" s="0" t="n">
        <v>0</v>
      </c>
      <c r="N630" s="0" t="n">
        <v>0</v>
      </c>
      <c r="O630" s="0" t="n">
        <v>0</v>
      </c>
      <c r="V630" s="0">
        <f>(A630-C630)-$V$1*A630</f>
        <v>0.0799999999999840838</v>
      </c>
    </row>
    <row r="631" spans="1:22">
      <c r="A631" s="0" t="n">
        <v>629</v>
      </c>
      <c r="B631" s="3" t="b">
        <f>OR(L631:U631)</f>
        <v>0</v>
      </c>
      <c r="C631" s="0">
        <f>C630+OR($L631:N631)</f>
        <v>226</v>
      </c>
      <c r="D631" s="4">
        <f>B631+D630</f>
        <v>245</v>
      </c>
      <c r="E631" s="4">
        <f>A631-C631</f>
        <v>403</v>
      </c>
      <c r="F631" s="4"/>
      <c r="G631" s="0">
        <f>D631/A631</f>
        <v>0.389507154213036557</v>
      </c>
      <c r="H631" s="36">
        <f>MAX(H630,G631)</f>
        <v>0.397727272727272698</v>
      </c>
      <c r="I631" s="36">
        <f>MAX(G631,I632)</f>
        <v>0.39269406392694064</v>
      </c>
      <c r="J631" s="0" t="str">
        <f>IF(G631&gt;A$1,G631-0.39,"")</f>
        <v/>
      </c>
      <c r="K631" s="54" t="str">
        <f>IF(I631&gt;I632,I631,"")</f>
        <v/>
      </c>
      <c r="L631" s="0" t="n">
        <v>0</v>
      </c>
      <c r="M631" s="0" t="n">
        <v>0</v>
      </c>
      <c r="N631" s="0" t="n">
        <v>0</v>
      </c>
      <c r="O631" s="0" t="n">
        <v>0</v>
      </c>
      <c r="V631" s="0">
        <f>(A631-C631)-$V$1*A631</f>
        <v>0.439999999999997726</v>
      </c>
    </row>
    <row r="632" spans="1:22">
      <c r="A632" s="0" t="n">
        <v>630</v>
      </c>
      <c r="B632" s="3" t="b">
        <f>OR(L632:U632)</f>
        <v>1</v>
      </c>
      <c r="C632" s="0">
        <f>C631+OR($L632:N632)</f>
        <v>227</v>
      </c>
      <c r="D632" s="4">
        <f>B632+D631</f>
        <v>246</v>
      </c>
      <c r="E632" s="4">
        <f>A632-C632</f>
        <v>403</v>
      </c>
      <c r="F632" s="4"/>
      <c r="G632" s="0">
        <f>D632/A632</f>
        <v>0.390476190476190474</v>
      </c>
      <c r="H632" s="36">
        <f>MAX(H631,G632)</f>
        <v>0.397727272727272698</v>
      </c>
      <c r="I632" s="36">
        <f>MAX(G632,I633)</f>
        <v>0.39269406392694064</v>
      </c>
      <c r="J632" s="0" t="str">
        <f>IF(G632&gt;A$1,G632-0.39,"")</f>
        <v/>
      </c>
      <c r="K632" s="54" t="str">
        <f>IF(I632&gt;I633,I632,"")</f>
        <v/>
      </c>
      <c r="L632" s="0" t="n">
        <v>0</v>
      </c>
      <c r="M632" s="0" t="n">
        <v>1</v>
      </c>
      <c r="N632" s="0" t="n">
        <v>0</v>
      </c>
      <c r="O632" s="0" t="n">
        <v>0</v>
      </c>
      <c r="V632" s="0">
        <f>(A632-C632)-$V$1*A632</f>
        <v>-0.199999999999988631</v>
      </c>
    </row>
    <row r="633" spans="1:22">
      <c r="A633" s="0" t="n">
        <v>631</v>
      </c>
      <c r="B633" s="3" t="b">
        <f>OR(L633:U633)</f>
        <v>0</v>
      </c>
      <c r="C633" s="0">
        <f>C632+OR($L633:N633)</f>
        <v>227</v>
      </c>
      <c r="D633" s="4">
        <f>B633+D632</f>
        <v>246</v>
      </c>
      <c r="E633" s="4">
        <f>A633-C633</f>
        <v>404</v>
      </c>
      <c r="F633" s="4"/>
      <c r="G633" s="0">
        <f>D633/A633</f>
        <v>0.389857369255150576</v>
      </c>
      <c r="H633" s="36">
        <f>MAX(H632,G633)</f>
        <v>0.397727272727272698</v>
      </c>
      <c r="I633" s="36">
        <f>MAX(G633,I634)</f>
        <v>0.39269406392694064</v>
      </c>
      <c r="J633" s="0" t="str">
        <f>IF(G633&gt;A$1,G633-0.39,"")</f>
        <v/>
      </c>
      <c r="K633" s="54" t="str">
        <f>IF(I633&gt;I634,I633,"")</f>
        <v/>
      </c>
      <c r="L633" s="0" t="n">
        <v>0</v>
      </c>
      <c r="M633" s="0" t="n">
        <v>0</v>
      </c>
      <c r="N633" s="0" t="n">
        <v>0</v>
      </c>
      <c r="O633" s="0" t="n">
        <v>0</v>
      </c>
      <c r="V633" s="0">
        <f>(A633-C633)-$V$1*A633</f>
        <v>0.160000000000025011</v>
      </c>
    </row>
    <row r="634" spans="1:22">
      <c r="A634" s="0" t="n">
        <v>632</v>
      </c>
      <c r="B634" s="3" t="b">
        <f>OR(L634:U634)</f>
        <v>1</v>
      </c>
      <c r="C634" s="0">
        <f>C633+OR($L634:N634)</f>
        <v>228</v>
      </c>
      <c r="D634" s="4">
        <f>B634+D633</f>
        <v>247</v>
      </c>
      <c r="E634" s="4">
        <f>A634-C634</f>
        <v>404</v>
      </c>
      <c r="F634" s="4"/>
      <c r="G634" s="0">
        <f>D634/A634</f>
        <v>0.390822784810126578</v>
      </c>
      <c r="H634" s="36">
        <f>MAX(H633,G634)</f>
        <v>0.397727272727272698</v>
      </c>
      <c r="I634" s="36">
        <f>MAX(G634,I635)</f>
        <v>0.39269406392694064</v>
      </c>
      <c r="J634" s="0" t="str">
        <f>IF(G634&gt;A$1,G634-0.39,"")</f>
        <v/>
      </c>
      <c r="K634" s="54" t="str">
        <f>IF(I634&gt;I635,I634,"")</f>
        <v/>
      </c>
      <c r="L634" s="0" t="n">
        <v>1</v>
      </c>
      <c r="M634" s="0" t="n">
        <v>0</v>
      </c>
      <c r="N634" s="0" t="n">
        <v>0</v>
      </c>
      <c r="O634" s="0" t="n">
        <v>0</v>
      </c>
      <c r="S634" s="0" t="n">
        <v>0</v>
      </c>
      <c r="V634" s="0">
        <f>(A634-C634)-$V$1*A634</f>
        <v>-0.48000000000001819</v>
      </c>
    </row>
    <row r="635" spans="1:22">
      <c r="A635" s="0" t="n">
        <v>633</v>
      </c>
      <c r="B635" s="3" t="b">
        <f>OR(L635:U635)</f>
        <v>0</v>
      </c>
      <c r="C635" s="0">
        <f>C634+OR($L635:N635)</f>
        <v>228</v>
      </c>
      <c r="D635" s="4">
        <f>B635+D634</f>
        <v>247</v>
      </c>
      <c r="E635" s="4">
        <f>A635-C635</f>
        <v>405</v>
      </c>
      <c r="F635" s="4"/>
      <c r="G635" s="0">
        <f>D635/A635</f>
        <v>0.390205371248025301</v>
      </c>
      <c r="H635" s="36">
        <f>MAX(H634,G635)</f>
        <v>0.397727272727272698</v>
      </c>
      <c r="I635" s="36">
        <f>MAX(G635,I636)</f>
        <v>0.39269406392694064</v>
      </c>
      <c r="J635" s="0" t="str">
        <f>IF(G635&gt;A$1,G635-0.39,"")</f>
        <v/>
      </c>
      <c r="K635" s="54" t="str">
        <f>IF(I635&gt;I636,I635,"")</f>
        <v/>
      </c>
      <c r="L635" s="0" t="n">
        <v>0</v>
      </c>
      <c r="M635" s="0" t="n">
        <v>0</v>
      </c>
      <c r="N635" s="0" t="n">
        <v>0</v>
      </c>
      <c r="O635" s="0" t="n">
        <v>0</v>
      </c>
      <c r="R635" s="0" t="n">
        <v>0</v>
      </c>
      <c r="V635" s="0">
        <f>(A635-C635)-$V$1*A635</f>
        <v>-0.120000000000004547</v>
      </c>
    </row>
    <row r="636" spans="1:22">
      <c r="A636" s="0" t="n">
        <v>634</v>
      </c>
      <c r="B636" s="3" t="b">
        <f>OR(L636:U636)</f>
        <v>0</v>
      </c>
      <c r="C636" s="0">
        <f>C635+OR($L636:N636)</f>
        <v>228</v>
      </c>
      <c r="D636" s="4">
        <f>B636+D635</f>
        <v>247</v>
      </c>
      <c r="E636" s="4">
        <f>A636-C636</f>
        <v>406</v>
      </c>
      <c r="F636" s="4"/>
      <c r="G636" s="0">
        <f>D636/A636</f>
        <v>0.389589905362776037</v>
      </c>
      <c r="H636" s="36">
        <f>MAX(H635,G636)</f>
        <v>0.397727272727272698</v>
      </c>
      <c r="I636" s="36">
        <f>MAX(G636,I637)</f>
        <v>0.39269406392694064</v>
      </c>
      <c r="J636" s="0" t="str">
        <f>IF(G636&gt;A$1,G636-0.39,"")</f>
        <v/>
      </c>
      <c r="K636" s="54" t="str">
        <f>IF(I636&gt;I637,I636,"")</f>
        <v/>
      </c>
      <c r="L636" s="0" t="n">
        <v>0</v>
      </c>
      <c r="M636" s="0" t="n">
        <v>0</v>
      </c>
      <c r="N636" s="0" t="n">
        <v>0</v>
      </c>
      <c r="O636" s="0" t="n">
        <v>0</v>
      </c>
      <c r="Q636" s="0" t="n">
        <v>0</v>
      </c>
      <c r="V636" s="0">
        <f>(A636-C636)-$V$1*A636</f>
        <v>0.240000000000009095</v>
      </c>
    </row>
    <row r="637" spans="1:22">
      <c r="A637" s="0" t="n">
        <v>635</v>
      </c>
      <c r="B637" s="3" t="b">
        <f>OR(L637:U637)</f>
        <v>0</v>
      </c>
      <c r="C637" s="0">
        <f>C636+OR($L637:N637)</f>
        <v>228</v>
      </c>
      <c r="D637" s="4">
        <f>B637+D636</f>
        <v>247</v>
      </c>
      <c r="E637" s="4">
        <f>A637-C637</f>
        <v>407</v>
      </c>
      <c r="F637" s="4"/>
      <c r="G637" s="0">
        <f>D637/A637</f>
        <v>0.388976377952755925</v>
      </c>
      <c r="H637" s="36">
        <f>MAX(H636,G637)</f>
        <v>0.397727272727272698</v>
      </c>
      <c r="I637" s="36">
        <f>MAX(G637,I638)</f>
        <v>0.39269406392694064</v>
      </c>
      <c r="J637" s="0" t="str">
        <f>IF(G637&gt;A$1,G637-0.39,"")</f>
        <v/>
      </c>
      <c r="K637" s="54" t="str">
        <f>IF(I637&gt;I638,I637,"")</f>
        <v/>
      </c>
      <c r="L637" s="0" t="n">
        <v>0</v>
      </c>
      <c r="M637" s="0" t="n">
        <v>0</v>
      </c>
      <c r="N637" s="0" t="n">
        <v>0</v>
      </c>
      <c r="O637" s="0" t="n">
        <v>0</v>
      </c>
      <c r="V637" s="0">
        <f>(A637-C637)-$V$1*A637</f>
        <v>0.600000000000022737</v>
      </c>
    </row>
    <row r="638" spans="1:22">
      <c r="A638" s="0" t="n">
        <v>636</v>
      </c>
      <c r="B638" s="3" t="b">
        <f>OR(L638:U638)</f>
        <v>1</v>
      </c>
      <c r="C638" s="0">
        <f>C637+OR($L638:N638)</f>
        <v>229</v>
      </c>
      <c r="D638" s="4">
        <f>B638+D637</f>
        <v>248</v>
      </c>
      <c r="E638" s="4">
        <f>A638-C638</f>
        <v>407</v>
      </c>
      <c r="F638" s="4"/>
      <c r="G638" s="0">
        <f>D638/A638</f>
        <v>0.389937106918238996</v>
      </c>
      <c r="H638" s="36">
        <f>MAX(H637,G638)</f>
        <v>0.397727272727272698</v>
      </c>
      <c r="I638" s="36">
        <f>MAX(G638,I639)</f>
        <v>0.39269406392694064</v>
      </c>
      <c r="J638" s="0" t="str">
        <f>IF(G638&gt;A$1,G638-0.39,"")</f>
        <v/>
      </c>
      <c r="K638" s="54" t="str">
        <f>IF(I638&gt;I639,I638,"")</f>
        <v/>
      </c>
      <c r="L638" s="0" t="n">
        <v>1</v>
      </c>
      <c r="M638" s="0" t="n">
        <v>0</v>
      </c>
      <c r="N638" s="0" t="n">
        <v>0</v>
      </c>
      <c r="O638" s="0" t="n">
        <v>0</v>
      </c>
      <c r="V638" s="0">
        <f>(A638-C638)-$V$1*A638</f>
        <v>-0.0400000000000204636</v>
      </c>
    </row>
    <row r="639" spans="1:22">
      <c r="A639" s="0" t="n">
        <v>637</v>
      </c>
      <c r="B639" s="3" t="b">
        <f>OR(L639:U639)</f>
        <v>1</v>
      </c>
      <c r="C639" s="0">
        <f>C638+OR($L639:N639)</f>
        <v>229</v>
      </c>
      <c r="D639" s="4">
        <f>B639+D638</f>
        <v>249</v>
      </c>
      <c r="E639" s="4">
        <f>A639-C639</f>
        <v>408</v>
      </c>
      <c r="F639" s="4"/>
      <c r="G639" s="0">
        <f>D639/A639</f>
        <v>0.390894819466248045</v>
      </c>
      <c r="H639" s="36">
        <f>MAX(H638,G639)</f>
        <v>0.397727272727272698</v>
      </c>
      <c r="I639" s="36">
        <f>MAX(G639,I640)</f>
        <v>0.39269406392694064</v>
      </c>
      <c r="J639" s="0" t="str">
        <f>IF(G639&gt;A$1,G639-0.39,"")</f>
        <v/>
      </c>
      <c r="K639" s="54" t="str">
        <f>IF(I639&gt;I640,I639,"")</f>
        <v/>
      </c>
      <c r="L639" s="0" t="n">
        <v>0</v>
      </c>
      <c r="M639" s="0" t="n">
        <v>0</v>
      </c>
      <c r="N639" s="0" t="n">
        <v>0</v>
      </c>
      <c r="O639" s="0" t="n">
        <v>1</v>
      </c>
      <c r="V639" s="0">
        <f>(A639-C639)-$V$1*A639</f>
        <v>0.319999999999993179</v>
      </c>
    </row>
    <row r="640" spans="1:22">
      <c r="A640" s="0" t="n">
        <v>638</v>
      </c>
      <c r="B640" s="3" t="b">
        <f>OR(L640:U640)</f>
        <v>0</v>
      </c>
      <c r="C640" s="0">
        <f>C639+OR($L640:N640)</f>
        <v>229</v>
      </c>
      <c r="D640" s="4">
        <f>B640+D639</f>
        <v>249</v>
      </c>
      <c r="E640" s="4">
        <f>A640-C640</f>
        <v>409</v>
      </c>
      <c r="F640" s="4"/>
      <c r="G640" s="0">
        <f>D640/A640</f>
        <v>0.39028213166144198</v>
      </c>
      <c r="H640" s="36">
        <f>MAX(H639,G640)</f>
        <v>0.397727272727272698</v>
      </c>
      <c r="I640" s="36">
        <f>MAX(G640,I641)</f>
        <v>0.39269406392694064</v>
      </c>
      <c r="J640" s="0" t="str">
        <f>IF(G640&gt;A$1,G640-0.39,"")</f>
        <v/>
      </c>
      <c r="K640" s="54" t="str">
        <f>IF(I640&gt;I641,I640,"")</f>
        <v/>
      </c>
      <c r="L640" s="0" t="n">
        <v>0</v>
      </c>
      <c r="M640" s="0" t="n">
        <v>0</v>
      </c>
      <c r="N640" s="0" t="n">
        <v>0</v>
      </c>
      <c r="O640" s="0" t="n">
        <v>0</v>
      </c>
      <c r="V640" s="0">
        <f>(A640-C640)-$V$1*A640</f>
        <v>0.680000000000006821</v>
      </c>
    </row>
    <row r="641" spans="1:22">
      <c r="A641" s="0" t="n">
        <v>639</v>
      </c>
      <c r="B641" s="3" t="b">
        <f>OR(L641:U641)</f>
        <v>1</v>
      </c>
      <c r="C641" s="0">
        <f>C640+OR($L641:N641)</f>
        <v>230</v>
      </c>
      <c r="D641" s="4">
        <f>B641+D640</f>
        <v>250</v>
      </c>
      <c r="E641" s="4">
        <f>A641-C641</f>
        <v>409</v>
      </c>
      <c r="F641" s="4"/>
      <c r="G641" s="0">
        <f>D641/A641</f>
        <v>0.391236306729264438</v>
      </c>
      <c r="H641" s="36">
        <f>MAX(H640,G641)</f>
        <v>0.397727272727272698</v>
      </c>
      <c r="I641" s="36">
        <f>MAX(G641,I642)</f>
        <v>0.39269406392694064</v>
      </c>
      <c r="J641" s="0" t="str">
        <f>IF(G641&gt;A$1,G641-0.39,"")</f>
        <v/>
      </c>
      <c r="K641" s="54" t="str">
        <f>IF(I641&gt;I642,I641,"")</f>
        <v/>
      </c>
      <c r="L641" s="0" t="n">
        <v>0</v>
      </c>
      <c r="M641" s="0" t="n">
        <v>1</v>
      </c>
      <c r="N641" s="0" t="n">
        <v>0</v>
      </c>
      <c r="O641" s="0" t="n">
        <v>0</v>
      </c>
      <c r="V641" s="0">
        <f>(A641-C641)-$V$1*A641</f>
        <v>0.0400000000000204636</v>
      </c>
    </row>
    <row r="642" spans="1:22">
      <c r="A642" s="0" t="n">
        <v>640</v>
      </c>
      <c r="B642" s="3" t="b">
        <f>OR(L642:U642)</f>
        <v>1</v>
      </c>
      <c r="C642" s="0">
        <f>C641+OR($L642:N642)</f>
        <v>231</v>
      </c>
      <c r="D642" s="4">
        <f>B642+D641</f>
        <v>251</v>
      </c>
      <c r="E642" s="4">
        <f>A642-C642</f>
        <v>409</v>
      </c>
      <c r="F642" s="4"/>
      <c r="G642" s="0">
        <f>D642/A642</f>
        <v>0.3921875</v>
      </c>
      <c r="H642" s="36">
        <f>MAX(H641,G642)</f>
        <v>0.397727272727272698</v>
      </c>
      <c r="I642" s="36">
        <f>MAX(G642,I643)</f>
        <v>0.39269406392694064</v>
      </c>
      <c r="J642" s="0" t="str">
        <f>IF(G642&gt;A$1,G642-0.39,"")</f>
        <v/>
      </c>
      <c r="K642" s="54" t="str">
        <f>IF(I642&gt;I643,I642,"")</f>
        <v/>
      </c>
      <c r="L642" s="0" t="n">
        <v>1</v>
      </c>
      <c r="M642" s="0" t="n">
        <v>0</v>
      </c>
      <c r="N642" s="0" t="n">
        <v>0</v>
      </c>
      <c r="O642" s="0" t="n">
        <v>0</v>
      </c>
      <c r="V642" s="0">
        <f>(A642-C642)-$V$1*A642</f>
        <v>-0.600000000000022737</v>
      </c>
    </row>
    <row r="643" spans="1:22">
      <c r="A643" s="0" t="n">
        <v>641</v>
      </c>
      <c r="B643" s="3" t="b">
        <f>OR(L643:U643)</f>
        <v>0</v>
      </c>
      <c r="C643" s="0">
        <f>C642+OR($L643:N643)</f>
        <v>231</v>
      </c>
      <c r="D643" s="4">
        <f>B643+D642</f>
        <v>251</v>
      </c>
      <c r="E643" s="4">
        <f>A643-C643</f>
        <v>410</v>
      </c>
      <c r="F643" s="4"/>
      <c r="G643" s="0">
        <f>D643/A643</f>
        <v>0.39157566302652107</v>
      </c>
      <c r="H643" s="36">
        <f>MAX(H642,G643)</f>
        <v>0.397727272727272698</v>
      </c>
      <c r="I643" s="36">
        <f>MAX(G643,I644)</f>
        <v>0.39269406392694064</v>
      </c>
      <c r="J643" s="0" t="str">
        <f>IF(G643&gt;A$1,G643-0.39,"")</f>
        <v/>
      </c>
      <c r="K643" s="54" t="str">
        <f>IF(I643&gt;I644,I643,"")</f>
        <v/>
      </c>
      <c r="L643" s="0" t="n">
        <v>0</v>
      </c>
      <c r="M643" s="0" t="n">
        <v>0</v>
      </c>
      <c r="N643" s="0" t="n">
        <v>0</v>
      </c>
      <c r="O643" s="0" t="n">
        <v>0</v>
      </c>
      <c r="V643" s="0">
        <f>(A643-C643)-$V$1*A643</f>
        <v>-0.240000000000009095</v>
      </c>
    </row>
    <row r="644" spans="1:22">
      <c r="A644" s="0" t="n">
        <v>642</v>
      </c>
      <c r="B644" s="3" t="b">
        <f>OR(L644:U644)</f>
        <v>0</v>
      </c>
      <c r="C644" s="0">
        <f>C643+OR($L644:N644)</f>
        <v>231</v>
      </c>
      <c r="D644" s="4">
        <f>B644+D643</f>
        <v>251</v>
      </c>
      <c r="E644" s="4">
        <f>A644-C644</f>
        <v>411</v>
      </c>
      <c r="F644" s="4"/>
      <c r="G644" s="0">
        <f>D644/A644</f>
        <v>0.39096573208722738</v>
      </c>
      <c r="H644" s="36">
        <f>MAX(H643,G644)</f>
        <v>0.397727272727272698</v>
      </c>
      <c r="I644" s="36">
        <f>MAX(G644,I645)</f>
        <v>0.39269406392694064</v>
      </c>
      <c r="J644" s="0" t="str">
        <f>IF(G644&gt;A$1,G644-0.39,"")</f>
        <v/>
      </c>
      <c r="K644" s="54" t="str">
        <f>IF(I644&gt;I645,I644,"")</f>
        <v/>
      </c>
      <c r="L644" s="0" t="n">
        <v>0</v>
      </c>
      <c r="M644" s="0" t="n">
        <v>0</v>
      </c>
      <c r="N644" s="0" t="n">
        <v>0</v>
      </c>
      <c r="O644" s="0" t="n">
        <v>0</v>
      </c>
      <c r="P644" s="0" t="n">
        <v>0</v>
      </c>
      <c r="V644" s="0">
        <f>(A644-C644)-$V$1*A644</f>
        <v>0.120000000000004547</v>
      </c>
    </row>
    <row r="645" spans="1:22">
      <c r="A645" s="0" t="n">
        <v>643</v>
      </c>
      <c r="B645" s="3" t="b">
        <f>OR(L645:U645)</f>
        <v>0</v>
      </c>
      <c r="C645" s="0">
        <f>C644+OR($L645:N645)</f>
        <v>231</v>
      </c>
      <c r="D645" s="4">
        <f>B645+D644</f>
        <v>251</v>
      </c>
      <c r="E645" s="4">
        <f>A645-C645</f>
        <v>412</v>
      </c>
      <c r="F645" s="4"/>
      <c r="G645" s="0">
        <f>D645/A645</f>
        <v>0.390357698289269006</v>
      </c>
      <c r="H645" s="36">
        <f>MAX(H644,G645)</f>
        <v>0.397727272727272698</v>
      </c>
      <c r="I645" s="36">
        <f>MAX(G645,I646)</f>
        <v>0.39269406392694064</v>
      </c>
      <c r="J645" s="0" t="str">
        <f>IF(G645&gt;A$1,G645-0.39,"")</f>
        <v/>
      </c>
      <c r="K645" s="54" t="str">
        <f>IF(I645&gt;I646,I645,"")</f>
        <v/>
      </c>
      <c r="L645" s="0" t="n">
        <v>0</v>
      </c>
      <c r="M645" s="0" t="n">
        <v>0</v>
      </c>
      <c r="N645" s="0" t="n">
        <v>0</v>
      </c>
      <c r="O645" s="0" t="n">
        <v>0</v>
      </c>
      <c r="V645" s="0">
        <f>(A645-C645)-$V$1*A645</f>
        <v>0.48000000000001819</v>
      </c>
    </row>
    <row r="646" spans="1:22">
      <c r="A646" s="0" t="n">
        <v>644</v>
      </c>
      <c r="B646" s="3" t="b">
        <f>OR(L646:U646)</f>
        <v>1</v>
      </c>
      <c r="C646" s="0">
        <f>C645+OR($L646:N646)</f>
        <v>232</v>
      </c>
      <c r="D646" s="4">
        <f>B646+D645</f>
        <v>252</v>
      </c>
      <c r="E646" s="4">
        <f>A646-C646</f>
        <v>412</v>
      </c>
      <c r="F646" s="4"/>
      <c r="G646" s="0">
        <f>D646/A646</f>
        <v>0.391304347826086953</v>
      </c>
      <c r="H646" s="36">
        <f>MAX(H645,G646)</f>
        <v>0.397727272727272698</v>
      </c>
      <c r="I646" s="36">
        <f>MAX(G646,I647)</f>
        <v>0.39269406392694064</v>
      </c>
      <c r="J646" s="0" t="str">
        <f>IF(G646&gt;A$1,G646-0.39,"")</f>
        <v/>
      </c>
      <c r="K646" s="54" t="str">
        <f>IF(I646&gt;I647,I646,"")</f>
        <v/>
      </c>
      <c r="L646" s="0" t="n">
        <v>1</v>
      </c>
      <c r="M646" s="0" t="n">
        <v>0</v>
      </c>
      <c r="N646" s="0" t="n">
        <v>0</v>
      </c>
      <c r="O646" s="0" t="n">
        <v>0</v>
      </c>
      <c r="V646" s="0">
        <f>(A646-C646)-$V$1*A646</f>
        <v>-0.160000000000025011</v>
      </c>
    </row>
    <row r="647" spans="1:22">
      <c r="A647" s="0" t="n">
        <v>645</v>
      </c>
      <c r="B647" s="3" t="b">
        <f>OR(L647:U647)</f>
        <v>0</v>
      </c>
      <c r="C647" s="0">
        <f>C646+OR($L647:N647)</f>
        <v>232</v>
      </c>
      <c r="D647" s="4">
        <f>B647+D646</f>
        <v>252</v>
      </c>
      <c r="E647" s="4">
        <f>A647-C647</f>
        <v>413</v>
      </c>
      <c r="F647" s="4"/>
      <c r="G647" s="0">
        <f>D647/A647</f>
        <v>0.390697674418604635</v>
      </c>
      <c r="H647" s="36">
        <f>MAX(H646,G647)</f>
        <v>0.397727272727272698</v>
      </c>
      <c r="I647" s="36">
        <f>MAX(G647,I648)</f>
        <v>0.39269406392694064</v>
      </c>
      <c r="J647" s="0" t="str">
        <f>IF(G647&gt;A$1,G647-0.39,"")</f>
        <v/>
      </c>
      <c r="K647" s="54" t="str">
        <f>IF(I647&gt;I648,I647,"")</f>
        <v/>
      </c>
      <c r="L647" s="0" t="n">
        <v>0</v>
      </c>
      <c r="M647" s="0" t="n">
        <v>0</v>
      </c>
      <c r="N647" s="0" t="n">
        <v>0</v>
      </c>
      <c r="O647" s="0" t="n">
        <v>0</v>
      </c>
      <c r="V647" s="0">
        <f>(A647-C647)-$V$1*A647</f>
        <v>0.199999999999988631</v>
      </c>
    </row>
    <row r="648" spans="1:22">
      <c r="A648" s="0" t="n">
        <v>646</v>
      </c>
      <c r="B648" s="3" t="b">
        <f>OR(L648:U648)</f>
        <v>0</v>
      </c>
      <c r="C648" s="0">
        <f>C647+OR($L648:N648)</f>
        <v>232</v>
      </c>
      <c r="D648" s="4">
        <f>B648+D647</f>
        <v>252</v>
      </c>
      <c r="E648" s="4">
        <f>A648-C648</f>
        <v>414</v>
      </c>
      <c r="F648" s="4"/>
      <c r="G648" s="0">
        <f>D648/A648</f>
        <v>0.390092879256965972</v>
      </c>
      <c r="H648" s="36">
        <f>MAX(H647,G648)</f>
        <v>0.397727272727272698</v>
      </c>
      <c r="I648" s="36">
        <f>MAX(G648,I649)</f>
        <v>0.39269406392694064</v>
      </c>
      <c r="J648" s="0" t="str">
        <f>IF(G648&gt;A$1,G648-0.39,"")</f>
        <v/>
      </c>
      <c r="K648" s="54" t="str">
        <f>IF(I648&gt;I649,I648,"")</f>
        <v/>
      </c>
      <c r="L648" s="0" t="n">
        <v>0</v>
      </c>
      <c r="M648" s="0" t="n">
        <v>0</v>
      </c>
      <c r="N648" s="0" t="n">
        <v>0</v>
      </c>
      <c r="O648" s="0" t="n">
        <v>0</v>
      </c>
      <c r="V648" s="0">
        <f>(A648-C648)-$V$1*A648</f>
        <v>0.560000000000002274</v>
      </c>
    </row>
    <row r="649" spans="1:22">
      <c r="A649" s="0" t="n">
        <v>647</v>
      </c>
      <c r="B649" s="3" t="b">
        <f>OR(L649:U649)</f>
        <v>0</v>
      </c>
      <c r="C649" s="0">
        <f>C648+OR($L649:N649)</f>
        <v>232</v>
      </c>
      <c r="D649" s="4">
        <f>B649+D648</f>
        <v>252</v>
      </c>
      <c r="E649" s="4">
        <f>A649-C649</f>
        <v>415</v>
      </c>
      <c r="F649" s="4"/>
      <c r="G649" s="0">
        <f>D649/A649</f>
        <v>0.389489953632148378</v>
      </c>
      <c r="H649" s="36">
        <f>MAX(H648,G649)</f>
        <v>0.397727272727272698</v>
      </c>
      <c r="I649" s="36">
        <f>MAX(G649,I650)</f>
        <v>0.39269406392694064</v>
      </c>
      <c r="J649" s="0" t="str">
        <f>IF(G649&gt;A$1,G649-0.39,"")</f>
        <v/>
      </c>
      <c r="K649" s="54" t="str">
        <f>IF(I649&gt;I650,I649,"")</f>
        <v/>
      </c>
      <c r="L649" s="0" t="n">
        <v>0</v>
      </c>
      <c r="M649" s="0" t="n">
        <v>0</v>
      </c>
      <c r="N649" s="0" t="n">
        <v>0</v>
      </c>
      <c r="O649" s="0" t="n">
        <v>0</v>
      </c>
      <c r="V649" s="0">
        <f>(A649-C649)-$V$1*A649</f>
        <v>0.920000000000015916</v>
      </c>
    </row>
    <row r="650" spans="1:22">
      <c r="A650" s="0" t="n">
        <v>648</v>
      </c>
      <c r="B650" s="3" t="b">
        <f>OR(L650:U650)</f>
        <v>1</v>
      </c>
      <c r="C650" s="0">
        <f>C649+OR($L650:N650)</f>
        <v>233</v>
      </c>
      <c r="D650" s="4">
        <f>B650+D649</f>
        <v>253</v>
      </c>
      <c r="E650" s="4">
        <f>A650-C650</f>
        <v>415</v>
      </c>
      <c r="F650" s="4"/>
      <c r="G650" s="0">
        <f>D650/A650</f>
        <v>0.390432098765432123</v>
      </c>
      <c r="H650" s="36">
        <f>MAX(H649,G650)</f>
        <v>0.397727272727272698</v>
      </c>
      <c r="I650" s="36">
        <f>MAX(G650,I651)</f>
        <v>0.39269406392694064</v>
      </c>
      <c r="J650" s="0" t="str">
        <f>IF(G650&gt;A$1,G650-0.39,"")</f>
        <v/>
      </c>
      <c r="K650" s="54" t="str">
        <f>IF(I650&gt;I651,I650,"")</f>
        <v/>
      </c>
      <c r="L650" s="0" t="n">
        <v>1</v>
      </c>
      <c r="M650" s="0" t="n">
        <v>1</v>
      </c>
      <c r="N650" s="0" t="n">
        <v>0</v>
      </c>
      <c r="O650" s="0" t="n">
        <v>0</v>
      </c>
      <c r="V650" s="0">
        <f>(A650-C650)-$V$1*A650</f>
        <v>0.279999999999972715</v>
      </c>
    </row>
    <row r="651" spans="1:22">
      <c r="A651" s="0" t="n">
        <v>649</v>
      </c>
      <c r="B651" s="3" t="b">
        <f>OR(L651:U651)</f>
        <v>0</v>
      </c>
      <c r="C651" s="0">
        <f>C650+OR($L651:N651)</f>
        <v>233</v>
      </c>
      <c r="D651" s="4">
        <f>B651+D650</f>
        <v>253</v>
      </c>
      <c r="E651" s="4">
        <f>A651-C651</f>
        <v>416</v>
      </c>
      <c r="F651" s="4"/>
      <c r="G651" s="0">
        <f>D651/A651</f>
        <v>0.389830508474576298</v>
      </c>
      <c r="H651" s="36">
        <f>MAX(H650,G651)</f>
        <v>0.397727272727272698</v>
      </c>
      <c r="I651" s="36">
        <f>MAX(G651,I652)</f>
        <v>0.39269406392694064</v>
      </c>
      <c r="J651" s="0" t="str">
        <f>IF(G651&gt;A$1,G651-0.39,"")</f>
        <v/>
      </c>
      <c r="K651" s="54" t="str">
        <f>IF(I651&gt;I652,I651,"")</f>
        <v/>
      </c>
      <c r="L651" s="0" t="n">
        <v>0</v>
      </c>
      <c r="M651" s="0" t="n">
        <v>0</v>
      </c>
      <c r="N651" s="0" t="n">
        <v>0</v>
      </c>
      <c r="O651" s="0" t="n">
        <v>0</v>
      </c>
      <c r="V651" s="0">
        <f>(A651-C651)-$V$1*A651</f>
        <v>0.639999999999986358</v>
      </c>
    </row>
    <row r="652" spans="1:22">
      <c r="A652" s="0" t="n">
        <v>650</v>
      </c>
      <c r="B652" s="3" t="b">
        <f>OR(L652:U652)</f>
        <v>1</v>
      </c>
      <c r="C652" s="0">
        <f>C651+OR($L652:N652)</f>
        <v>234</v>
      </c>
      <c r="D652" s="4">
        <f>B652+D651</f>
        <v>254</v>
      </c>
      <c r="E652" s="4">
        <f>A652-C652</f>
        <v>416</v>
      </c>
      <c r="F652" s="4"/>
      <c r="G652" s="0">
        <f>D652/A652</f>
        <v>0.390769230769230766</v>
      </c>
      <c r="H652" s="36">
        <f>MAX(H651,G652)</f>
        <v>0.397727272727272698</v>
      </c>
      <c r="I652" s="36">
        <f>MAX(G652,I653)</f>
        <v>0.39269406392694064</v>
      </c>
      <c r="J652" s="0" t="str">
        <f>IF(G652&gt;A$1,G652-0.39,"")</f>
        <v/>
      </c>
      <c r="K652" s="54" t="str">
        <f>IF(I652&gt;I653,I652,"")</f>
        <v/>
      </c>
      <c r="L652" s="0" t="n">
        <v>0</v>
      </c>
      <c r="M652" s="0" t="n">
        <v>0</v>
      </c>
      <c r="N652" s="0" t="n">
        <v>1</v>
      </c>
      <c r="O652" s="0" t="n">
        <v>0</v>
      </c>
      <c r="S652" s="0" t="n">
        <v>0</v>
      </c>
      <c r="V652" s="0">
        <f>(A652-C652)-$V$1*A652</f>
        <v>0</v>
      </c>
    </row>
    <row r="653" spans="1:22">
      <c r="A653" s="0" t="n">
        <v>651</v>
      </c>
      <c r="B653" s="3" t="b">
        <f>OR(L653:U653)</f>
        <v>0</v>
      </c>
      <c r="C653" s="0">
        <f>C652+OR($L653:N653)</f>
        <v>234</v>
      </c>
      <c r="D653" s="4">
        <f>B653+D652</f>
        <v>254</v>
      </c>
      <c r="E653" s="4">
        <f>A653-C653</f>
        <v>417</v>
      </c>
      <c r="F653" s="4"/>
      <c r="G653" s="0">
        <f>D653/A653</f>
        <v>0.390168970814132088</v>
      </c>
      <c r="H653" s="36">
        <f>MAX(H652,G653)</f>
        <v>0.397727272727272698</v>
      </c>
      <c r="I653" s="36">
        <f>MAX(G653,I654)</f>
        <v>0.39269406392694064</v>
      </c>
      <c r="J653" s="0" t="str">
        <f>IF(G653&gt;A$1,G653-0.39,"")</f>
        <v/>
      </c>
      <c r="K653" s="54" t="str">
        <f>IF(I653&gt;I654,I653,"")</f>
        <v/>
      </c>
      <c r="L653" s="0" t="n">
        <v>0</v>
      </c>
      <c r="M653" s="0" t="n">
        <v>0</v>
      </c>
      <c r="N653" s="0" t="n">
        <v>0</v>
      </c>
      <c r="O653" s="0" t="n">
        <v>0</v>
      </c>
      <c r="R653" s="0" t="n">
        <v>0</v>
      </c>
      <c r="V653" s="0">
        <f>(A653-C653)-$V$1*A653</f>
        <v>0.360000000000013642</v>
      </c>
    </row>
    <row r="654" spans="1:22">
      <c r="A654" s="0" t="n">
        <v>652</v>
      </c>
      <c r="B654" s="3" t="b">
        <f>OR(L654:U654)</f>
        <v>1</v>
      </c>
      <c r="C654" s="0">
        <f>C653+OR($L654:N654)</f>
        <v>235</v>
      </c>
      <c r="D654" s="4">
        <f>B654+D653</f>
        <v>255</v>
      </c>
      <c r="E654" s="4">
        <f>A654-C654</f>
        <v>417</v>
      </c>
      <c r="F654" s="4"/>
      <c r="G654" s="0">
        <f>D654/A654</f>
        <v>0.391104294478527628</v>
      </c>
      <c r="H654" s="36">
        <f>MAX(H653,G654)</f>
        <v>0.397727272727272698</v>
      </c>
      <c r="I654" s="36">
        <f>MAX(G654,I655)</f>
        <v>0.39269406392694064</v>
      </c>
      <c r="J654" s="0" t="str">
        <f>IF(G654&gt;A$1,G654-0.39,"")</f>
        <v/>
      </c>
      <c r="K654" s="54" t="str">
        <f>IF(I654&gt;I655,I654,"")</f>
        <v/>
      </c>
      <c r="L654" s="0" t="n">
        <v>1</v>
      </c>
      <c r="M654" s="0" t="n">
        <v>0</v>
      </c>
      <c r="N654" s="0" t="n">
        <v>0</v>
      </c>
      <c r="O654" s="0" t="n">
        <v>0</v>
      </c>
      <c r="Q654" s="0" t="n">
        <v>0</v>
      </c>
      <c r="V654" s="0">
        <f>(A654-C654)-$V$1*A654</f>
        <v>-0.279999999999972715</v>
      </c>
    </row>
    <row r="655" spans="1:22">
      <c r="A655" s="0" t="n">
        <v>653</v>
      </c>
      <c r="B655" s="3" t="b">
        <f>OR(L655:U655)</f>
        <v>0</v>
      </c>
      <c r="C655" s="0">
        <f>C654+OR($L655:N655)</f>
        <v>235</v>
      </c>
      <c r="D655" s="4">
        <f>B655+D654</f>
        <v>255</v>
      </c>
      <c r="E655" s="4">
        <f>A655-C655</f>
        <v>418</v>
      </c>
      <c r="F655" s="4"/>
      <c r="G655" s="0">
        <f>D655/A655</f>
        <v>0.390505359877488534</v>
      </c>
      <c r="H655" s="36">
        <f>MAX(H654,G655)</f>
        <v>0.397727272727272698</v>
      </c>
      <c r="I655" s="36">
        <f>MAX(G655,I656)</f>
        <v>0.39269406392694064</v>
      </c>
      <c r="J655" s="0" t="str">
        <f>IF(G655&gt;A$1,G655-0.39,"")</f>
        <v/>
      </c>
      <c r="K655" s="54" t="str">
        <f>IF(I655&gt;I656,I655,"")</f>
        <v/>
      </c>
      <c r="L655" s="0" t="n">
        <v>0</v>
      </c>
      <c r="M655" s="0" t="n">
        <v>0</v>
      </c>
      <c r="N655" s="0" t="n">
        <v>0</v>
      </c>
      <c r="O655" s="0" t="n">
        <v>0</v>
      </c>
      <c r="V655" s="0">
        <f>(A655-C655)-$V$1*A655</f>
        <v>0.0799999999999840838</v>
      </c>
    </row>
    <row r="656" spans="1:22">
      <c r="A656" s="0" t="n">
        <v>654</v>
      </c>
      <c r="B656" s="3" t="b">
        <f>OR(L656:U656)</f>
        <v>0</v>
      </c>
      <c r="C656" s="0">
        <f>C655+OR($L656:N656)</f>
        <v>235</v>
      </c>
      <c r="D656" s="4">
        <f>B656+D655</f>
        <v>255</v>
      </c>
      <c r="E656" s="4">
        <f>A656-C656</f>
        <v>419</v>
      </c>
      <c r="F656" s="4"/>
      <c r="G656" s="0">
        <f>D656/A656</f>
        <v>0.38990825688073393</v>
      </c>
      <c r="H656" s="36">
        <f>MAX(H655,G656)</f>
        <v>0.397727272727272698</v>
      </c>
      <c r="I656" s="36">
        <f>MAX(G656,I657)</f>
        <v>0.39269406392694064</v>
      </c>
      <c r="J656" s="0" t="str">
        <f>IF(G656&gt;A$1,G656-0.39,"")</f>
        <v/>
      </c>
      <c r="K656" s="54" t="str">
        <f>IF(I656&gt;I657,I656,"")</f>
        <v/>
      </c>
      <c r="L656" s="0" t="n">
        <v>0</v>
      </c>
      <c r="M656" s="0" t="n">
        <v>0</v>
      </c>
      <c r="N656" s="0" t="n">
        <v>0</v>
      </c>
      <c r="O656" s="0" t="n">
        <v>0</v>
      </c>
      <c r="V656" s="0">
        <f>(A656-C656)-$V$1*A656</f>
        <v>0.439999999999997726</v>
      </c>
    </row>
    <row r="657" spans="1:22">
      <c r="A657" s="0" t="n">
        <v>655</v>
      </c>
      <c r="B657" s="3" t="b">
        <f>OR(L657:U657)</f>
        <v>0</v>
      </c>
      <c r="C657" s="0">
        <f>C656+OR($L657:N657)</f>
        <v>235</v>
      </c>
      <c r="D657" s="4">
        <f>B657+D656</f>
        <v>255</v>
      </c>
      <c r="E657" s="4">
        <f>A657-C657</f>
        <v>420</v>
      </c>
      <c r="F657" s="4"/>
      <c r="G657" s="0">
        <f>D657/A657</f>
        <v>0.389312977099236601</v>
      </c>
      <c r="H657" s="36">
        <f>MAX(H656,G657)</f>
        <v>0.397727272727272698</v>
      </c>
      <c r="I657" s="36">
        <f>MAX(G657,I658)</f>
        <v>0.39269406392694064</v>
      </c>
      <c r="J657" s="0" t="str">
        <f>IF(G657&gt;A$1,G657-0.39,"")</f>
        <v/>
      </c>
      <c r="K657" s="54" t="str">
        <f>IF(I657&gt;I658,I657,"")</f>
        <v/>
      </c>
      <c r="L657" s="0" t="n">
        <v>0</v>
      </c>
      <c r="M657" s="0" t="n">
        <v>0</v>
      </c>
      <c r="N657" s="0" t="n">
        <v>0</v>
      </c>
      <c r="O657" s="0" t="n">
        <v>0</v>
      </c>
      <c r="V657" s="0">
        <f>(A657-C657)-$V$1*A657</f>
        <v>0.800000000000011369</v>
      </c>
    </row>
    <row r="658" spans="1:22">
      <c r="A658" s="0" t="n">
        <v>656</v>
      </c>
      <c r="B658" s="3" t="b">
        <f>OR(L658:U658)</f>
        <v>1</v>
      </c>
      <c r="C658" s="0">
        <f>C657+OR($L658:N658)</f>
        <v>236</v>
      </c>
      <c r="D658" s="4">
        <f>B658+D657</f>
        <v>256</v>
      </c>
      <c r="E658" s="4">
        <f>A658-C658</f>
        <v>420</v>
      </c>
      <c r="F658" s="4"/>
      <c r="G658" s="0">
        <f>D658/A658</f>
        <v>0.390243902439024382</v>
      </c>
      <c r="H658" s="36">
        <f>MAX(H657,G658)</f>
        <v>0.397727272727272698</v>
      </c>
      <c r="I658" s="36">
        <f>MAX(G658,I659)</f>
        <v>0.39269406392694064</v>
      </c>
      <c r="J658" s="0" t="str">
        <f>IF(G658&gt;A$1,G658-0.39,"")</f>
        <v/>
      </c>
      <c r="K658" s="54" t="str">
        <f>IF(I658&gt;I659,I658,"")</f>
        <v/>
      </c>
      <c r="L658" s="0" t="n">
        <v>1</v>
      </c>
      <c r="M658" s="0" t="n">
        <v>0</v>
      </c>
      <c r="N658" s="0" t="n">
        <v>0</v>
      </c>
      <c r="O658" s="0" t="n">
        <v>0</v>
      </c>
      <c r="V658" s="0">
        <f>(A658-C658)-$V$1*A658</f>
        <v>0.160000000000025011</v>
      </c>
    </row>
    <row r="659" spans="1:22">
      <c r="A659" s="0" t="n">
        <v>657</v>
      </c>
      <c r="B659" s="3" t="b">
        <f>OR(L659:U659)</f>
        <v>1</v>
      </c>
      <c r="C659" s="0">
        <f>C658+OR($L659:N659)</f>
        <v>237</v>
      </c>
      <c r="D659" s="4">
        <f>B659+D658</f>
        <v>257</v>
      </c>
      <c r="E659" s="4">
        <f>A659-C659</f>
        <v>420</v>
      </c>
      <c r="F659" s="4"/>
      <c r="G659" s="0">
        <f>D659/A659</f>
        <v>0.391171993911719937</v>
      </c>
      <c r="H659" s="36">
        <f>MAX(H658,G659)</f>
        <v>0.397727272727272698</v>
      </c>
      <c r="I659" s="36">
        <f>MAX(G659,I660)</f>
        <v>0.39269406392694064</v>
      </c>
      <c r="J659" s="0" t="str">
        <f>IF(G659&gt;A$1,G659-0.39,"")</f>
        <v/>
      </c>
      <c r="K659" s="54" t="str">
        <f>IF(I659&gt;I660,I659,"")</f>
        <v/>
      </c>
      <c r="L659" s="0" t="n">
        <v>0</v>
      </c>
      <c r="M659" s="0" t="n">
        <v>1</v>
      </c>
      <c r="N659" s="0" t="n">
        <v>0</v>
      </c>
      <c r="O659" s="0" t="n">
        <v>0</v>
      </c>
      <c r="V659" s="0">
        <f>(A659-C659)-$V$1*A659</f>
        <v>-0.48000000000001819</v>
      </c>
    </row>
    <row r="660" spans="1:22">
      <c r="A660" s="0" t="n">
        <v>658</v>
      </c>
      <c r="B660" s="3" t="b">
        <f>OR(L660:U660)</f>
        <v>0</v>
      </c>
      <c r="C660" s="0">
        <f>C659+OR($L660:N660)</f>
        <v>237</v>
      </c>
      <c r="D660" s="4">
        <f>B660+D659</f>
        <v>257</v>
      </c>
      <c r="E660" s="4">
        <f>A660-C660</f>
        <v>421</v>
      </c>
      <c r="F660" s="4"/>
      <c r="G660" s="0">
        <f>D660/A660</f>
        <v>0.390577507598784202</v>
      </c>
      <c r="H660" s="36">
        <f>MAX(H659,G660)</f>
        <v>0.397727272727272698</v>
      </c>
      <c r="I660" s="36">
        <f>MAX(G660,I661)</f>
        <v>0.39269406392694064</v>
      </c>
      <c r="J660" s="0" t="str">
        <f>IF(G660&gt;A$1,G660-0.39,"")</f>
        <v/>
      </c>
      <c r="K660" s="54" t="str">
        <f>IF(I660&gt;I661,I660,"")</f>
        <v/>
      </c>
      <c r="L660" s="0" t="n">
        <v>0</v>
      </c>
      <c r="M660" s="0" t="n">
        <v>0</v>
      </c>
      <c r="N660" s="0" t="n">
        <v>0</v>
      </c>
      <c r="O660" s="0" t="n">
        <v>0</v>
      </c>
      <c r="V660" s="0">
        <f>(A660-C660)-$V$1*A660</f>
        <v>-0.120000000000004547</v>
      </c>
    </row>
    <row r="661" spans="1:22">
      <c r="A661" s="0" t="n">
        <v>659</v>
      </c>
      <c r="B661" s="3" t="b">
        <f>OR(L661:U661)</f>
        <v>0</v>
      </c>
      <c r="C661" s="0">
        <f>C660+OR($L661:N661)</f>
        <v>237</v>
      </c>
      <c r="D661" s="4">
        <f>B661+D660</f>
        <v>257</v>
      </c>
      <c r="E661" s="4">
        <f>A661-C661</f>
        <v>422</v>
      </c>
      <c r="F661" s="4"/>
      <c r="G661" s="0">
        <f>D661/A661</f>
        <v>0.389984825493171492</v>
      </c>
      <c r="H661" s="36">
        <f>MAX(H660,G661)</f>
        <v>0.397727272727272698</v>
      </c>
      <c r="I661" s="36">
        <f>MAX(G661,I662)</f>
        <v>0.39269406392694064</v>
      </c>
      <c r="J661" s="0" t="str">
        <f>IF(G661&gt;A$1,G661-0.39,"")</f>
        <v/>
      </c>
      <c r="K661" s="54" t="str">
        <f>IF(I661&gt;I662,I661,"")</f>
        <v/>
      </c>
      <c r="L661" s="0" t="n">
        <v>0</v>
      </c>
      <c r="M661" s="0" t="n">
        <v>0</v>
      </c>
      <c r="N661" s="0" t="n">
        <v>0</v>
      </c>
      <c r="O661" s="0" t="n">
        <v>0</v>
      </c>
      <c r="V661" s="0">
        <f>(A661-C661)-$V$1*A661</f>
        <v>0.240000000000009095</v>
      </c>
    </row>
    <row r="662" spans="1:22">
      <c r="A662" s="0" t="n">
        <v>660</v>
      </c>
      <c r="B662" s="3" t="b">
        <f>OR(L662:U662)</f>
        <v>1</v>
      </c>
      <c r="C662" s="0">
        <f>C661+OR($L662:N662)</f>
        <v>238</v>
      </c>
      <c r="D662" s="4">
        <f>B662+D661</f>
        <v>258</v>
      </c>
      <c r="E662" s="4">
        <f>A662-C662</f>
        <v>422</v>
      </c>
      <c r="F662" s="4"/>
      <c r="G662" s="0">
        <f>D662/A662</f>
        <v>0.390909090909090917</v>
      </c>
      <c r="H662" s="36">
        <f>MAX(H661,G662)</f>
        <v>0.397727272727272698</v>
      </c>
      <c r="I662" s="36">
        <f>MAX(G662,I663)</f>
        <v>0.39269406392694064</v>
      </c>
      <c r="J662" s="0" t="str">
        <f>IF(G662&gt;A$1,G662-0.39,"")</f>
        <v/>
      </c>
      <c r="K662" s="54" t="str">
        <f>IF(I662&gt;I663,I662,"")</f>
        <v/>
      </c>
      <c r="L662" s="0" t="n">
        <v>1</v>
      </c>
      <c r="M662" s="0" t="n">
        <v>0</v>
      </c>
      <c r="N662" s="0" t="n">
        <v>0</v>
      </c>
      <c r="O662" s="0" t="n">
        <v>0</v>
      </c>
      <c r="P662" s="0" t="n">
        <v>0</v>
      </c>
      <c r="V662" s="0">
        <f>(A662-C662)-$V$1*A662</f>
        <v>-0.399999999999977263</v>
      </c>
    </row>
    <row r="663" spans="1:22">
      <c r="A663" s="0" t="n">
        <v>661</v>
      </c>
      <c r="B663" s="3" t="b">
        <f>OR(L663:U663)</f>
        <v>0</v>
      </c>
      <c r="C663" s="0">
        <f>C662+OR($L663:N663)</f>
        <v>238</v>
      </c>
      <c r="D663" s="4">
        <f>B663+D662</f>
        <v>258</v>
      </c>
      <c r="E663" s="4">
        <f>A663-C663</f>
        <v>423</v>
      </c>
      <c r="F663" s="4"/>
      <c r="G663" s="0">
        <f>D663/A663</f>
        <v>0.390317700453857785</v>
      </c>
      <c r="H663" s="36">
        <f>MAX(H662,G663)</f>
        <v>0.397727272727272698</v>
      </c>
      <c r="I663" s="36">
        <f>MAX(G663,I664)</f>
        <v>0.39269406392694064</v>
      </c>
      <c r="J663" s="0" t="str">
        <f>IF(G663&gt;A$1,G663-0.39,"")</f>
        <v/>
      </c>
      <c r="K663" s="54" t="str">
        <f>IF(I663&gt;I664,I663,"")</f>
        <v/>
      </c>
      <c r="L663" s="0" t="n">
        <v>0</v>
      </c>
      <c r="M663" s="0" t="n">
        <v>0</v>
      </c>
      <c r="N663" s="0" t="n">
        <v>0</v>
      </c>
      <c r="O663" s="0" t="n">
        <v>0</v>
      </c>
      <c r="V663" s="0">
        <f>(A663-C663)-$V$1*A663</f>
        <v>-0.0400000000000204636</v>
      </c>
    </row>
    <row r="664" spans="1:22">
      <c r="A664" s="0" t="n">
        <v>662</v>
      </c>
      <c r="B664" s="3" t="b">
        <f>OR(L664:U664)</f>
        <v>0</v>
      </c>
      <c r="C664" s="0">
        <f>C663+OR($L664:N664)</f>
        <v>238</v>
      </c>
      <c r="D664" s="4">
        <f>B664+D663</f>
        <v>258</v>
      </c>
      <c r="E664" s="4">
        <f>A664-C664</f>
        <v>424</v>
      </c>
      <c r="F664" s="4"/>
      <c r="G664" s="0">
        <f>D664/A664</f>
        <v>0.389728096676737135</v>
      </c>
      <c r="H664" s="36">
        <f>MAX(H663,G664)</f>
        <v>0.397727272727272698</v>
      </c>
      <c r="I664" s="36">
        <f>MAX(G664,I665)</f>
        <v>0.39269406392694064</v>
      </c>
      <c r="J664" s="0" t="str">
        <f>IF(G664&gt;A$1,G664-0.39,"")</f>
        <v/>
      </c>
      <c r="K664" s="54" t="str">
        <f>IF(I664&gt;I665,I664,"")</f>
        <v/>
      </c>
      <c r="L664" s="0" t="n">
        <v>0</v>
      </c>
      <c r="M664" s="0" t="n">
        <v>0</v>
      </c>
      <c r="N664" s="0" t="n">
        <v>0</v>
      </c>
      <c r="O664" s="0" t="n">
        <v>0</v>
      </c>
      <c r="V664" s="0">
        <f>(A664-C664)-$V$1*A664</f>
        <v>0.319999999999993179</v>
      </c>
    </row>
    <row r="665" spans="1:22">
      <c r="A665" s="0" t="n">
        <v>663</v>
      </c>
      <c r="B665" s="3" t="b">
        <f>OR(L665:U665)</f>
        <v>0</v>
      </c>
      <c r="C665" s="0">
        <f>C664+OR($L665:N665)</f>
        <v>238</v>
      </c>
      <c r="D665" s="4">
        <f>B665+D664</f>
        <v>258</v>
      </c>
      <c r="E665" s="4">
        <f>A665-C665</f>
        <v>425</v>
      </c>
      <c r="F665" s="4"/>
      <c r="G665" s="0">
        <f>D665/A665</f>
        <v>0.389140271493212673</v>
      </c>
      <c r="H665" s="36">
        <f>MAX(H664,G665)</f>
        <v>0.397727272727272698</v>
      </c>
      <c r="I665" s="36">
        <f>MAX(G665,I666)</f>
        <v>0.39269406392694064</v>
      </c>
      <c r="J665" s="0" t="str">
        <f>IF(G665&gt;A$1,G665-0.39,"")</f>
        <v/>
      </c>
      <c r="K665" s="54" t="str">
        <f>IF(I665&gt;I666,I665,"")</f>
        <v/>
      </c>
      <c r="L665" s="0" t="n">
        <v>0</v>
      </c>
      <c r="M665" s="0" t="n">
        <v>0</v>
      </c>
      <c r="N665" s="0" t="n">
        <v>0</v>
      </c>
      <c r="O665" s="0" t="n">
        <v>0</v>
      </c>
      <c r="V665" s="0">
        <f>(A665-C665)-$V$1*A665</f>
        <v>0.680000000000006821</v>
      </c>
    </row>
    <row r="666" spans="1:22">
      <c r="A666" s="0" t="n">
        <v>664</v>
      </c>
      <c r="B666" s="3" t="b">
        <f>OR(L666:U666)</f>
        <v>1</v>
      </c>
      <c r="C666" s="0">
        <f>C665+OR($L666:N666)</f>
        <v>239</v>
      </c>
      <c r="D666" s="4">
        <f>B666+D665</f>
        <v>259</v>
      </c>
      <c r="E666" s="4">
        <f>A666-C666</f>
        <v>425</v>
      </c>
      <c r="F666" s="4"/>
      <c r="G666" s="0">
        <f>D666/A666</f>
        <v>0.390060240963855431</v>
      </c>
      <c r="H666" s="36">
        <f>MAX(H665,G666)</f>
        <v>0.397727272727272698</v>
      </c>
      <c r="I666" s="36">
        <f>MAX(G666,I667)</f>
        <v>0.39269406392694064</v>
      </c>
      <c r="J666" s="0" t="str">
        <f>IF(G666&gt;A$1,G666-0.39,"")</f>
        <v/>
      </c>
      <c r="K666" s="54" t="str">
        <f>IF(I666&gt;I667,I666,"")</f>
        <v/>
      </c>
      <c r="L666" s="0" t="n">
        <v>1</v>
      </c>
      <c r="M666" s="0" t="n">
        <v>0</v>
      </c>
      <c r="N666" s="0" t="n">
        <v>0</v>
      </c>
      <c r="O666" s="0" t="n">
        <v>0</v>
      </c>
      <c r="V666" s="0">
        <f>(A666-C666)-$V$1*A666</f>
        <v>0.0400000000000204636</v>
      </c>
    </row>
    <row r="667" spans="1:22">
      <c r="A667" s="0" t="n">
        <v>665</v>
      </c>
      <c r="B667" s="3" t="b">
        <f>OR(L667:U667)</f>
        <v>0</v>
      </c>
      <c r="C667" s="0">
        <f>C666+OR($L667:N667)</f>
        <v>239</v>
      </c>
      <c r="D667" s="4">
        <f>B667+D666</f>
        <v>259</v>
      </c>
      <c r="E667" s="4">
        <f>A667-C667</f>
        <v>426</v>
      </c>
      <c r="F667" s="4"/>
      <c r="G667" s="0">
        <f>D667/A667</f>
        <v>0.389473684210526283</v>
      </c>
      <c r="H667" s="36">
        <f>MAX(H666,G667)</f>
        <v>0.397727272727272698</v>
      </c>
      <c r="I667" s="36">
        <f>MAX(G667,I668)</f>
        <v>0.39269406392694064</v>
      </c>
      <c r="J667" s="0" t="str">
        <f>IF(G667&gt;A$1,G667-0.39,"")</f>
        <v/>
      </c>
      <c r="K667" s="54" t="str">
        <f>IF(I667&gt;I668,I667,"")</f>
        <v/>
      </c>
      <c r="L667" s="0" t="n">
        <v>0</v>
      </c>
      <c r="M667" s="0" t="n">
        <v>0</v>
      </c>
      <c r="N667" s="0" t="n">
        <v>0</v>
      </c>
      <c r="O667" s="0" t="n">
        <v>0</v>
      </c>
      <c r="V667" s="0">
        <f>(A667-C667)-$V$1*A667</f>
        <v>0.399999999999977263</v>
      </c>
    </row>
    <row r="668" spans="1:22">
      <c r="A668" s="0" t="n">
        <v>666</v>
      </c>
      <c r="B668" s="3" t="b">
        <f>OR(L668:U668)</f>
        <v>1</v>
      </c>
      <c r="C668" s="0">
        <f>C667+OR($L668:N668)</f>
        <v>240</v>
      </c>
      <c r="D668" s="4">
        <f>B668+D667</f>
        <v>260</v>
      </c>
      <c r="E668" s="4">
        <f>A668-C668</f>
        <v>426</v>
      </c>
      <c r="F668" s="4"/>
      <c r="G668" s="0">
        <f>D668/A668</f>
        <v>0.390390390390390341</v>
      </c>
      <c r="H668" s="36">
        <f>MAX(H667,G668)</f>
        <v>0.397727272727272698</v>
      </c>
      <c r="I668" s="36">
        <f>MAX(G668,I669)</f>
        <v>0.39269406392694064</v>
      </c>
      <c r="J668" s="0" t="str">
        <f>IF(G668&gt;A$1,G668-0.39,"")</f>
        <v/>
      </c>
      <c r="K668" s="54" t="str">
        <f>IF(I668&gt;I669,I668,"")</f>
        <v/>
      </c>
      <c r="L668" s="0" t="n">
        <v>0</v>
      </c>
      <c r="M668" s="0" t="n">
        <v>1</v>
      </c>
      <c r="N668" s="0" t="n">
        <v>0</v>
      </c>
      <c r="O668" s="0" t="n">
        <v>0</v>
      </c>
      <c r="V668" s="0">
        <f>(A668-C668)-$V$1*A668</f>
        <v>-0.240000000000009095</v>
      </c>
    </row>
    <row r="669" spans="1:22">
      <c r="A669" s="0" t="n">
        <v>667</v>
      </c>
      <c r="B669" s="3" t="b">
        <f>OR(L669:U669)</f>
        <v>0</v>
      </c>
      <c r="C669" s="0">
        <f>C668+OR($L669:N669)</f>
        <v>240</v>
      </c>
      <c r="D669" s="4">
        <f>B669+D668</f>
        <v>260</v>
      </c>
      <c r="E669" s="4">
        <f>A669-C669</f>
        <v>427</v>
      </c>
      <c r="F669" s="4"/>
      <c r="G669" s="0">
        <f>D669/A669</f>
        <v>0.389805097451274349</v>
      </c>
      <c r="H669" s="36">
        <f>MAX(H668,G669)</f>
        <v>0.397727272727272698</v>
      </c>
      <c r="I669" s="36">
        <f>MAX(G669,I670)</f>
        <v>0.39269406392694064</v>
      </c>
      <c r="J669" s="0" t="str">
        <f>IF(G669&gt;A$1,G669-0.39,"")</f>
        <v/>
      </c>
      <c r="K669" s="54" t="str">
        <f>IF(I669&gt;I670,I669,"")</f>
        <v/>
      </c>
      <c r="L669" s="0" t="n">
        <v>0</v>
      </c>
      <c r="M669" s="0" t="n">
        <v>0</v>
      </c>
      <c r="N669" s="0" t="n">
        <v>0</v>
      </c>
      <c r="O669" s="0" t="n">
        <v>0</v>
      </c>
      <c r="V669" s="0">
        <f>(A669-C669)-$V$1*A669</f>
        <v>0.120000000000004547</v>
      </c>
    </row>
    <row r="670" spans="1:22">
      <c r="A670" s="0" t="n">
        <v>668</v>
      </c>
      <c r="B670" s="3" t="b">
        <f>OR(L670:U670)</f>
        <v>1</v>
      </c>
      <c r="C670" s="0">
        <f>C669+OR($L670:N670)</f>
        <v>241</v>
      </c>
      <c r="D670" s="4">
        <f>B670+D669</f>
        <v>261</v>
      </c>
      <c r="E670" s="4">
        <f>A670-C670</f>
        <v>427</v>
      </c>
      <c r="F670" s="4"/>
      <c r="G670" s="0">
        <f>D670/A670</f>
        <v>0.390718562874251507</v>
      </c>
      <c r="H670" s="36">
        <f>MAX(H669,G670)</f>
        <v>0.397727272727272698</v>
      </c>
      <c r="I670" s="36">
        <f>MAX(G670,I671)</f>
        <v>0.39269406392694064</v>
      </c>
      <c r="J670" s="0" t="str">
        <f>IF(G670&gt;A$1,G670-0.39,"")</f>
        <v/>
      </c>
      <c r="K670" s="54" t="str">
        <f>IF(I670&gt;I671,I670,"")</f>
        <v/>
      </c>
      <c r="L670" s="0" t="n">
        <v>1</v>
      </c>
      <c r="M670" s="0" t="n">
        <v>0</v>
      </c>
      <c r="N670" s="0" t="n">
        <v>0</v>
      </c>
      <c r="O670" s="0" t="n">
        <v>0</v>
      </c>
      <c r="S670" s="0" t="n">
        <v>0</v>
      </c>
      <c r="V670" s="0">
        <f>(A670-C670)-$V$1*A670</f>
        <v>-0.51999999999998181</v>
      </c>
    </row>
    <row r="671" spans="1:22">
      <c r="A671" s="0" t="n">
        <v>669</v>
      </c>
      <c r="B671" s="3" t="b">
        <f>OR(L671:U671)</f>
        <v>0</v>
      </c>
      <c r="C671" s="0">
        <f>C670+OR($L671:N671)</f>
        <v>241</v>
      </c>
      <c r="D671" s="4">
        <f>B671+D670</f>
        <v>261</v>
      </c>
      <c r="E671" s="4">
        <f>A671-C671</f>
        <v>428</v>
      </c>
      <c r="F671" s="4"/>
      <c r="G671" s="0">
        <f>D671/A671</f>
        <v>0.390134529147982079</v>
      </c>
      <c r="H671" s="36">
        <f>MAX(H670,G671)</f>
        <v>0.397727272727272698</v>
      </c>
      <c r="I671" s="36">
        <f>MAX(G671,I672)</f>
        <v>0.39269406392694064</v>
      </c>
      <c r="J671" s="0" t="str">
        <f>IF(G671&gt;A$1,G671-0.39,"")</f>
        <v/>
      </c>
      <c r="K671" s="54" t="str">
        <f>IF(I671&gt;I672,I671,"")</f>
        <v/>
      </c>
      <c r="L671" s="0" t="n">
        <v>0</v>
      </c>
      <c r="M671" s="0" t="n">
        <v>0</v>
      </c>
      <c r="N671" s="0" t="n">
        <v>0</v>
      </c>
      <c r="O671" s="0" t="n">
        <v>0</v>
      </c>
      <c r="R671" s="0" t="n">
        <v>0</v>
      </c>
      <c r="V671" s="0">
        <f>(A671-C671)-$V$1*A671</f>
        <v>-0.160000000000025011</v>
      </c>
    </row>
    <row r="672" spans="1:22">
      <c r="A672" s="0" t="n">
        <v>670</v>
      </c>
      <c r="B672" s="3" t="b">
        <f>OR(L672:U672)</f>
        <v>0</v>
      </c>
      <c r="C672" s="0">
        <f>C671+OR($L672:N672)</f>
        <v>241</v>
      </c>
      <c r="D672" s="4">
        <f>B672+D671</f>
        <v>261</v>
      </c>
      <c r="E672" s="4">
        <f>A672-C672</f>
        <v>429</v>
      </c>
      <c r="F672" s="4"/>
      <c r="G672" s="0">
        <f>D672/A672</f>
        <v>0.389552238805970177</v>
      </c>
      <c r="H672" s="36">
        <f>MAX(H671,G672)</f>
        <v>0.397727272727272698</v>
      </c>
      <c r="I672" s="36">
        <f>MAX(G672,I673)</f>
        <v>0.39269406392694064</v>
      </c>
      <c r="J672" s="0" t="str">
        <f>IF(G672&gt;A$1,G672-0.39,"")</f>
        <v/>
      </c>
      <c r="K672" s="54" t="str">
        <f>IF(I672&gt;I673,I672,"")</f>
        <v/>
      </c>
      <c r="L672" s="0" t="n">
        <v>0</v>
      </c>
      <c r="M672" s="0" t="n">
        <v>0</v>
      </c>
      <c r="N672" s="0" t="n">
        <v>0</v>
      </c>
      <c r="O672" s="0" t="n">
        <v>0</v>
      </c>
      <c r="Q672" s="0" t="n">
        <v>0</v>
      </c>
      <c r="V672" s="0">
        <f>(A672-C672)-$V$1*A672</f>
        <v>0.199999999999988631</v>
      </c>
    </row>
    <row r="673" spans="1:22">
      <c r="A673" s="0" t="n">
        <v>671</v>
      </c>
      <c r="B673" s="3" t="b">
        <f>OR(L673:U673)</f>
        <v>0</v>
      </c>
      <c r="C673" s="0">
        <f>C672+OR($L673:N673)</f>
        <v>241</v>
      </c>
      <c r="D673" s="4">
        <f>B673+D672</f>
        <v>261</v>
      </c>
      <c r="E673" s="4">
        <f>A673-C673</f>
        <v>430</v>
      </c>
      <c r="F673" s="4"/>
      <c r="G673" s="0">
        <f>D673/A673</f>
        <v>0.388971684053651288</v>
      </c>
      <c r="H673" s="36">
        <f>MAX(H672,G673)</f>
        <v>0.397727272727272698</v>
      </c>
      <c r="I673" s="36">
        <f>MAX(G673,I674)</f>
        <v>0.39269406392694064</v>
      </c>
      <c r="J673" s="0" t="str">
        <f>IF(G673&gt;A$1,G673-0.39,"")</f>
        <v/>
      </c>
      <c r="K673" s="54" t="str">
        <f>IF(I673&gt;I674,I673,"")</f>
        <v/>
      </c>
      <c r="L673" s="0" t="n">
        <v>0</v>
      </c>
      <c r="M673" s="0" t="n">
        <v>0</v>
      </c>
      <c r="N673" s="0" t="n">
        <v>0</v>
      </c>
      <c r="O673" s="0" t="n">
        <v>0</v>
      </c>
      <c r="V673" s="0">
        <f>(A673-C673)-$V$1*A673</f>
        <v>0.560000000000002274</v>
      </c>
    </row>
    <row r="674" spans="1:22">
      <c r="A674" s="0" t="n">
        <v>672</v>
      </c>
      <c r="B674" s="3" t="b">
        <f>OR(L674:U674)</f>
        <v>1</v>
      </c>
      <c r="C674" s="0">
        <f>C673+OR($L674:N674)</f>
        <v>242</v>
      </c>
      <c r="D674" s="4">
        <f>B674+D673</f>
        <v>262</v>
      </c>
      <c r="E674" s="4">
        <f>A674-C674</f>
        <v>430</v>
      </c>
      <c r="F674" s="4"/>
      <c r="G674" s="0">
        <f>D674/A674</f>
        <v>0.389880952380952372</v>
      </c>
      <c r="H674" s="36">
        <f>MAX(H673,G674)</f>
        <v>0.397727272727272698</v>
      </c>
      <c r="I674" s="36">
        <f>MAX(G674,I675)</f>
        <v>0.39269406392694064</v>
      </c>
      <c r="J674" s="0" t="str">
        <f>IF(G674&gt;A$1,G674-0.39,"")</f>
        <v/>
      </c>
      <c r="K674" s="54" t="str">
        <f>IF(I674&gt;I675,I674,"")</f>
        <v/>
      </c>
      <c r="L674" s="0" t="n">
        <v>1</v>
      </c>
      <c r="M674" s="0" t="n">
        <v>0</v>
      </c>
      <c r="N674" s="0" t="n">
        <v>0</v>
      </c>
      <c r="O674" s="0" t="n">
        <v>0</v>
      </c>
      <c r="V674" s="0">
        <f>(A674-C674)-$V$1*A674</f>
        <v>-0.0799999999999840838</v>
      </c>
    </row>
    <row r="675" spans="1:22">
      <c r="A675" s="0" t="n">
        <v>673</v>
      </c>
      <c r="B675" s="3" t="b">
        <f>OR(L675:U675)</f>
        <v>0</v>
      </c>
      <c r="C675" s="0">
        <f>C674+OR($L675:N675)</f>
        <v>242</v>
      </c>
      <c r="D675" s="4">
        <f>B675+D674</f>
        <v>262</v>
      </c>
      <c r="E675" s="4">
        <f>A675-C675</f>
        <v>431</v>
      </c>
      <c r="F675" s="4"/>
      <c r="G675" s="0">
        <f>D675/A675</f>
        <v>0.389301634472511147</v>
      </c>
      <c r="H675" s="36">
        <f>MAX(H674,G675)</f>
        <v>0.397727272727272698</v>
      </c>
      <c r="I675" s="36">
        <f>MAX(G675,I676)</f>
        <v>0.39269406392694064</v>
      </c>
      <c r="J675" s="0" t="str">
        <f>IF(G675&gt;A$1,G675-0.39,"")</f>
        <v/>
      </c>
      <c r="K675" s="54" t="str">
        <f>IF(I675&gt;I676,I675,"")</f>
        <v/>
      </c>
      <c r="L675" s="0" t="n">
        <v>0</v>
      </c>
      <c r="M675" s="0" t="n">
        <v>0</v>
      </c>
      <c r="N675" s="0" t="n">
        <v>0</v>
      </c>
      <c r="O675" s="0" t="n">
        <v>0</v>
      </c>
      <c r="V675" s="0">
        <f>(A675-C675)-$V$1*A675</f>
        <v>0.279999999999972715</v>
      </c>
    </row>
    <row r="676" spans="1:22">
      <c r="A676" s="0" t="n">
        <v>674</v>
      </c>
      <c r="B676" s="3" t="b">
        <f>OR(L676:U676)</f>
        <v>0</v>
      </c>
      <c r="C676" s="0">
        <f>C675+OR($L676:N676)</f>
        <v>242</v>
      </c>
      <c r="D676" s="4">
        <f>B676+D675</f>
        <v>262</v>
      </c>
      <c r="E676" s="4">
        <f>A676-C676</f>
        <v>432</v>
      </c>
      <c r="F676" s="4"/>
      <c r="G676" s="0">
        <f>D676/A676</f>
        <v>0.388724035608308593</v>
      </c>
      <c r="H676" s="36">
        <f>MAX(H675,G676)</f>
        <v>0.397727272727272698</v>
      </c>
      <c r="I676" s="36">
        <f>MAX(G676,I677)</f>
        <v>0.39269406392694064</v>
      </c>
      <c r="J676" s="0" t="str">
        <f>IF(G676&gt;A$1,G676-0.39,"")</f>
        <v/>
      </c>
      <c r="K676" s="54" t="str">
        <f>IF(I676&gt;I677,I676,"")</f>
        <v/>
      </c>
      <c r="L676" s="0" t="n">
        <v>0</v>
      </c>
      <c r="M676" s="0" t="n">
        <v>0</v>
      </c>
      <c r="N676" s="0" t="n">
        <v>0</v>
      </c>
      <c r="O676" s="0" t="n">
        <v>0</v>
      </c>
      <c r="V676" s="0">
        <f>(A676-C676)-$V$1*A676</f>
        <v>0.639999999999986358</v>
      </c>
    </row>
    <row r="677" spans="1:22">
      <c r="A677" s="0" t="n">
        <v>675</v>
      </c>
      <c r="B677" s="3" t="b">
        <f>OR(L677:U677)</f>
        <v>1</v>
      </c>
      <c r="C677" s="0">
        <f>C676+OR($L677:N677)</f>
        <v>243</v>
      </c>
      <c r="D677" s="4">
        <f>B677+D676</f>
        <v>263</v>
      </c>
      <c r="E677" s="4">
        <f>A677-C677</f>
        <v>432</v>
      </c>
      <c r="F677" s="4"/>
      <c r="G677" s="0">
        <f>D677/A677</f>
        <v>0.389629629629629584</v>
      </c>
      <c r="H677" s="36">
        <f>MAX(H676,G677)</f>
        <v>0.397727272727272698</v>
      </c>
      <c r="I677" s="36">
        <f>MAX(G677,I678)</f>
        <v>0.39269406392694064</v>
      </c>
      <c r="J677" s="0" t="str">
        <f>IF(G677&gt;A$1,G677-0.39,"")</f>
        <v/>
      </c>
      <c r="K677" s="54" t="str">
        <f>IF(I677&gt;I678,I677,"")</f>
        <v/>
      </c>
      <c r="L677" s="0" t="n">
        <v>0</v>
      </c>
      <c r="M677" s="0" t="n">
        <v>1</v>
      </c>
      <c r="N677" s="0" t="n">
        <v>1</v>
      </c>
      <c r="O677" s="0" t="n">
        <v>0</v>
      </c>
      <c r="V677" s="0">
        <f>(A677-C677)-$V$1*A677</f>
        <v>0</v>
      </c>
    </row>
    <row r="678" spans="1:22">
      <c r="A678" s="0" t="n">
        <v>676</v>
      </c>
      <c r="B678" s="3" t="b">
        <f>OR(L678:U678)</f>
        <v>1</v>
      </c>
      <c r="C678" s="0">
        <f>C677+OR($L678:N678)</f>
        <v>244</v>
      </c>
      <c r="D678" s="4">
        <f>B678+D677</f>
        <v>264</v>
      </c>
      <c r="E678" s="4">
        <f>A678-C678</f>
        <v>432</v>
      </c>
      <c r="F678" s="4"/>
      <c r="G678" s="0">
        <f>D678/A678</f>
        <v>0.390532544378698212</v>
      </c>
      <c r="H678" s="36">
        <f>MAX(H677,G678)</f>
        <v>0.397727272727272698</v>
      </c>
      <c r="I678" s="36">
        <f>MAX(G678,I679)</f>
        <v>0.39269406392694064</v>
      </c>
      <c r="J678" s="0" t="str">
        <f>IF(G678&gt;A$1,G678-0.39,"")</f>
        <v/>
      </c>
      <c r="K678" s="54" t="str">
        <f>IF(I678&gt;I679,I678,"")</f>
        <v/>
      </c>
      <c r="L678" s="0" t="n">
        <v>1</v>
      </c>
      <c r="M678" s="0" t="n">
        <v>0</v>
      </c>
      <c r="N678" s="0" t="n">
        <v>0</v>
      </c>
      <c r="O678" s="0" t="n">
        <v>0</v>
      </c>
      <c r="Q678" s="0" t="n">
        <v>1</v>
      </c>
      <c r="V678" s="0">
        <f>(A678-C678)-$V$1*A678</f>
        <v>-0.639999999999986358</v>
      </c>
    </row>
    <row r="679" spans="1:22">
      <c r="A679" s="0" t="n">
        <v>677</v>
      </c>
      <c r="B679" s="3" t="b">
        <f>OR(L679:U679)</f>
        <v>0</v>
      </c>
      <c r="C679" s="0">
        <f>C678+OR($L679:N679)</f>
        <v>244</v>
      </c>
      <c r="D679" s="4">
        <f>B679+D678</f>
        <v>264</v>
      </c>
      <c r="E679" s="4">
        <f>A679-C679</f>
        <v>433</v>
      </c>
      <c r="F679" s="4"/>
      <c r="G679" s="0">
        <f>D679/A679</f>
        <v>0.389955686853766625</v>
      </c>
      <c r="H679" s="36">
        <f>MAX(H678,G679)</f>
        <v>0.397727272727272698</v>
      </c>
      <c r="I679" s="36">
        <f>MAX(G679,I680)</f>
        <v>0.39269406392694064</v>
      </c>
      <c r="J679" s="0" t="str">
        <f>IF(G679&gt;A$1,G679-0.39,"")</f>
        <v/>
      </c>
      <c r="K679" s="54" t="str">
        <f>IF(I679&gt;I680,I679,"")</f>
        <v/>
      </c>
      <c r="L679" s="0" t="n">
        <v>0</v>
      </c>
      <c r="M679" s="0" t="n">
        <v>0</v>
      </c>
      <c r="N679" s="0" t="n">
        <v>0</v>
      </c>
      <c r="O679" s="0" t="n">
        <v>0</v>
      </c>
      <c r="Q679" s="0" t="n">
        <v>0</v>
      </c>
      <c r="V679" s="0">
        <f>(A679-C679)-$V$1*A679</f>
        <v>-0.279999999999972715</v>
      </c>
    </row>
    <row r="680" spans="1:22">
      <c r="A680" s="0" t="n">
        <v>678</v>
      </c>
      <c r="B680" s="3" t="b">
        <f>OR(L680:U680)</f>
        <v>0</v>
      </c>
      <c r="C680" s="0">
        <f>C679+OR($L680:N680)</f>
        <v>244</v>
      </c>
      <c r="D680" s="4">
        <f>B680+D679</f>
        <v>264</v>
      </c>
      <c r="E680" s="4">
        <f>A680-C680</f>
        <v>434</v>
      </c>
      <c r="F680" s="4"/>
      <c r="G680" s="0">
        <f>D680/A680</f>
        <v>0.389380530973451311</v>
      </c>
      <c r="H680" s="36">
        <f>MAX(H679,G680)</f>
        <v>0.397727272727272698</v>
      </c>
      <c r="I680" s="36">
        <f>MAX(G680,I681)</f>
        <v>0.39269406392694064</v>
      </c>
      <c r="J680" s="0" t="str">
        <f>IF(G680&gt;A$1,G680-0.39,"")</f>
        <v/>
      </c>
      <c r="K680" s="54" t="str">
        <f>IF(I680&gt;I681,I680,"")</f>
        <v/>
      </c>
      <c r="L680" s="0" t="n">
        <v>0</v>
      </c>
      <c r="M680" s="0" t="n">
        <v>0</v>
      </c>
      <c r="N680" s="0" t="n">
        <v>0</v>
      </c>
      <c r="O680" s="0" t="n">
        <v>0</v>
      </c>
      <c r="P680" s="0" t="n">
        <v>0</v>
      </c>
      <c r="V680" s="0">
        <f>(A680-C680)-$V$1*A680</f>
        <v>0.0799999999999840838</v>
      </c>
    </row>
    <row r="681" spans="1:22">
      <c r="A681" s="0" t="n">
        <v>679</v>
      </c>
      <c r="B681" s="3" t="b">
        <f>OR(L681:U681)</f>
        <v>0</v>
      </c>
      <c r="C681" s="0">
        <f>C680+OR($L681:N681)</f>
        <v>244</v>
      </c>
      <c r="D681" s="4">
        <f>B681+D680</f>
        <v>264</v>
      </c>
      <c r="E681" s="4">
        <f>A681-C681</f>
        <v>435</v>
      </c>
      <c r="F681" s="4"/>
      <c r="G681" s="0">
        <f>D681/A681</f>
        <v>0.388807069219440358</v>
      </c>
      <c r="H681" s="36">
        <f>MAX(H680,G681)</f>
        <v>0.397727272727272698</v>
      </c>
      <c r="I681" s="36">
        <f>MAX(G681,I682)</f>
        <v>0.39269406392694064</v>
      </c>
      <c r="J681" s="0" t="str">
        <f>IF(G681&gt;A$1,G681-0.39,"")</f>
        <v/>
      </c>
      <c r="K681" s="54" t="str">
        <f>IF(I681&gt;I682,I681,"")</f>
        <v/>
      </c>
      <c r="L681" s="0" t="n">
        <v>0</v>
      </c>
      <c r="M681" s="0" t="n">
        <v>0</v>
      </c>
      <c r="N681" s="0" t="n">
        <v>0</v>
      </c>
      <c r="O681" s="0" t="n">
        <v>0</v>
      </c>
      <c r="V681" s="0">
        <f>(A681-C681)-$V$1*A681</f>
        <v>0.439999999999997726</v>
      </c>
    </row>
    <row r="682" spans="1:22">
      <c r="A682" s="0" t="n">
        <v>680</v>
      </c>
      <c r="B682" s="3" t="b">
        <f>OR(L682:U682)</f>
        <v>1</v>
      </c>
      <c r="C682" s="0">
        <f>C681+OR($L682:N682)</f>
        <v>245</v>
      </c>
      <c r="D682" s="4">
        <f>B682+D681</f>
        <v>265</v>
      </c>
      <c r="E682" s="4">
        <f>A682-C682</f>
        <v>435</v>
      </c>
      <c r="F682" s="4"/>
      <c r="G682" s="0">
        <f>D682/A682</f>
        <v>0.38970588235294116</v>
      </c>
      <c r="H682" s="36">
        <f>MAX(H681,G682)</f>
        <v>0.397727272727272698</v>
      </c>
      <c r="I682" s="36">
        <f>MAX(G682,I683)</f>
        <v>0.39269406392694064</v>
      </c>
      <c r="J682" s="0" t="str">
        <f>IF(G682&gt;A$1,G682-0.39,"")</f>
        <v/>
      </c>
      <c r="K682" s="54" t="str">
        <f>IF(I682&gt;I683,I682,"")</f>
        <v/>
      </c>
      <c r="L682" s="0" t="n">
        <v>1</v>
      </c>
      <c r="M682" s="0" t="n">
        <v>0</v>
      </c>
      <c r="N682" s="0" t="n">
        <v>0</v>
      </c>
      <c r="O682" s="0" t="n">
        <v>0</v>
      </c>
      <c r="V682" s="0">
        <f>(A682-C682)-$V$1*A682</f>
        <v>-0.199999999999988631</v>
      </c>
    </row>
    <row r="683" spans="1:22">
      <c r="A683" s="0" t="n">
        <v>681</v>
      </c>
      <c r="B683" s="3" t="b">
        <f>OR(L683:U683)</f>
        <v>0</v>
      </c>
      <c r="C683" s="0">
        <f>C682+OR($L683:N683)</f>
        <v>245</v>
      </c>
      <c r="D683" s="4">
        <f>B683+D682</f>
        <v>265</v>
      </c>
      <c r="E683" s="4">
        <f>A683-C683</f>
        <v>436</v>
      </c>
      <c r="F683" s="4"/>
      <c r="G683" s="0">
        <f>D683/A683</f>
        <v>0.389133627019089623</v>
      </c>
      <c r="H683" s="36">
        <f>MAX(H682,G683)</f>
        <v>0.397727272727272698</v>
      </c>
      <c r="I683" s="36">
        <f>MAX(G683,I684)</f>
        <v>0.39269406392694064</v>
      </c>
      <c r="J683" s="0" t="str">
        <f>IF(G683&gt;A$1,G683-0.39,"")</f>
        <v/>
      </c>
      <c r="K683" s="54" t="str">
        <f>IF(I683&gt;I684,I683,"")</f>
        <v/>
      </c>
      <c r="L683" s="0" t="n">
        <v>0</v>
      </c>
      <c r="M683" s="0" t="n">
        <v>0</v>
      </c>
      <c r="N683" s="0" t="n">
        <v>0</v>
      </c>
      <c r="O683" s="0" t="n">
        <v>0</v>
      </c>
      <c r="V683" s="0">
        <f>(A683-C683)-$V$1*A683</f>
        <v>0.160000000000025011</v>
      </c>
    </row>
    <row r="684" spans="1:22">
      <c r="A684" s="0" t="n">
        <v>682</v>
      </c>
      <c r="B684" s="3" t="b">
        <f>OR(L684:U684)</f>
        <v>0</v>
      </c>
      <c r="C684" s="0">
        <f>C683+OR($L684:N684)</f>
        <v>245</v>
      </c>
      <c r="D684" s="4">
        <f>B684+D683</f>
        <v>265</v>
      </c>
      <c r="E684" s="4">
        <f>A684-C684</f>
        <v>437</v>
      </c>
      <c r="F684" s="4"/>
      <c r="G684" s="0">
        <f>D684/A684</f>
        <v>0.388563049853372444</v>
      </c>
      <c r="H684" s="36">
        <f>MAX(H683,G684)</f>
        <v>0.397727272727272698</v>
      </c>
      <c r="I684" s="36">
        <f>MAX(G684,I685)</f>
        <v>0.39269406392694064</v>
      </c>
      <c r="J684" s="0" t="str">
        <f>IF(G684&gt;A$1,G684-0.39,"")</f>
        <v/>
      </c>
      <c r="K684" s="54" t="str">
        <f>IF(I684&gt;I685,I684,"")</f>
        <v/>
      </c>
      <c r="L684" s="0" t="n">
        <v>0</v>
      </c>
      <c r="M684" s="0" t="n">
        <v>0</v>
      </c>
      <c r="N684" s="0" t="n">
        <v>0</v>
      </c>
      <c r="O684" s="0" t="n">
        <v>0</v>
      </c>
      <c r="V684" s="0">
        <f>(A684-C684)-$V$1*A684</f>
        <v>0.51999999999998181</v>
      </c>
    </row>
    <row r="685" spans="1:22">
      <c r="A685" s="0" t="n">
        <v>683</v>
      </c>
      <c r="B685" s="3" t="b">
        <f>OR(L685:U685)</f>
        <v>0</v>
      </c>
      <c r="C685" s="0">
        <f>C684+OR($L685:N685)</f>
        <v>245</v>
      </c>
      <c r="D685" s="4">
        <f>B685+D684</f>
        <v>265</v>
      </c>
      <c r="E685" s="4">
        <f>A685-C685</f>
        <v>438</v>
      </c>
      <c r="F685" s="4"/>
      <c r="G685" s="0">
        <f>D685/A685</f>
        <v>0.387994143484626619</v>
      </c>
      <c r="H685" s="36">
        <f>MAX(H684,G685)</f>
        <v>0.397727272727272698</v>
      </c>
      <c r="I685" s="36">
        <f>MAX(G685,I686)</f>
        <v>0.39269406392694064</v>
      </c>
      <c r="J685" s="0" t="str">
        <f>IF(G685&gt;A$1,G685-0.39,"")</f>
        <v/>
      </c>
      <c r="K685" s="54" t="str">
        <f>IF(I685&gt;I686,I685,"")</f>
        <v/>
      </c>
      <c r="L685" s="0" t="n">
        <v>0</v>
      </c>
      <c r="M685" s="0" t="n">
        <v>0</v>
      </c>
      <c r="N685" s="0" t="n">
        <v>0</v>
      </c>
      <c r="O685" s="0" t="n">
        <v>0</v>
      </c>
      <c r="V685" s="0">
        <f>(A685-C685)-$V$1*A685</f>
        <v>0.879999999999995453</v>
      </c>
    </row>
    <row r="686" spans="1:22">
      <c r="A686" s="0" t="n">
        <v>684</v>
      </c>
      <c r="B686" s="3" t="b">
        <f>OR(L686:U686)</f>
        <v>1</v>
      </c>
      <c r="C686" s="0">
        <f>C685+OR($L686:N686)</f>
        <v>246</v>
      </c>
      <c r="D686" s="4">
        <f>B686+D685</f>
        <v>266</v>
      </c>
      <c r="E686" s="4">
        <f>A686-C686</f>
        <v>438</v>
      </c>
      <c r="F686" s="4"/>
      <c r="G686" s="0">
        <f>D686/A686</f>
        <v>0.388888888888888893</v>
      </c>
      <c r="H686" s="36">
        <f>MAX(H685,G686)</f>
        <v>0.397727272727272698</v>
      </c>
      <c r="I686" s="36">
        <f>MAX(G686,I687)</f>
        <v>0.39269406392694064</v>
      </c>
      <c r="J686" s="0" t="str">
        <f>IF(G686&gt;A$1,G686-0.39,"")</f>
        <v/>
      </c>
      <c r="K686" s="54" t="str">
        <f>IF(I686&gt;I687,I686,"")</f>
        <v/>
      </c>
      <c r="L686" s="0" t="n">
        <v>1</v>
      </c>
      <c r="M686" s="0" t="n">
        <v>1</v>
      </c>
      <c r="N686" s="0" t="n">
        <v>0</v>
      </c>
      <c r="O686" s="0" t="n">
        <v>0</v>
      </c>
      <c r="V686" s="0">
        <f>(A686-C686)-$V$1*A686</f>
        <v>0.240000000000009095</v>
      </c>
    </row>
    <row r="687" spans="1:22">
      <c r="A687" s="0" t="n">
        <v>685</v>
      </c>
      <c r="B687" s="3" t="b">
        <f>OR(L687:U687)</f>
        <v>0</v>
      </c>
      <c r="C687" s="0">
        <f>C686+OR($L687:N687)</f>
        <v>246</v>
      </c>
      <c r="D687" s="4">
        <f>B687+D686</f>
        <v>266</v>
      </c>
      <c r="E687" s="4">
        <f>A687-C687</f>
        <v>439</v>
      </c>
      <c r="F687" s="4"/>
      <c r="G687" s="0">
        <f>D687/A687</f>
        <v>0.388321167883211693</v>
      </c>
      <c r="H687" s="36">
        <f>MAX(H686,G687)</f>
        <v>0.397727272727272698</v>
      </c>
      <c r="I687" s="36">
        <f>MAX(G687,I688)</f>
        <v>0.39269406392694064</v>
      </c>
      <c r="J687" s="0" t="str">
        <f>IF(G687&gt;A$1,G687-0.39,"")</f>
        <v/>
      </c>
      <c r="K687" s="54" t="str">
        <f>IF(I687&gt;I688,I687,"")</f>
        <v/>
      </c>
      <c r="L687" s="0" t="n">
        <v>0</v>
      </c>
      <c r="M687" s="0" t="n">
        <v>0</v>
      </c>
      <c r="N687" s="0" t="n">
        <v>0</v>
      </c>
      <c r="O687" s="0" t="n">
        <v>0</v>
      </c>
      <c r="V687" s="0">
        <f>(A687-C687)-$V$1*A687</f>
        <v>0.600000000000022737</v>
      </c>
    </row>
    <row r="688" spans="1:22">
      <c r="A688" s="0" t="n">
        <v>686</v>
      </c>
      <c r="B688" s="3" t="b">
        <f>OR(L688:U688)</f>
        <v>1</v>
      </c>
      <c r="C688" s="0">
        <f>C687+OR($L688:N688)</f>
        <v>246</v>
      </c>
      <c r="D688" s="4">
        <f>B688+D687</f>
        <v>267</v>
      </c>
      <c r="E688" s="4">
        <f>A688-C688</f>
        <v>440</v>
      </c>
      <c r="F688" s="4"/>
      <c r="G688" s="0">
        <f>D688/A688</f>
        <v>0.389212827988338184</v>
      </c>
      <c r="H688" s="36">
        <f>MAX(H687,G688)</f>
        <v>0.397727272727272698</v>
      </c>
      <c r="I688" s="36">
        <f>MAX(G688,I689)</f>
        <v>0.39269406392694064</v>
      </c>
      <c r="J688" s="0" t="str">
        <f>IF(G688&gt;A$1,G688-0.39,"")</f>
        <v/>
      </c>
      <c r="K688" s="54" t="str">
        <f>IF(I688&gt;I689,I688,"")</f>
        <v/>
      </c>
      <c r="L688" s="0" t="n">
        <v>0</v>
      </c>
      <c r="M688" s="0" t="n">
        <v>0</v>
      </c>
      <c r="N688" s="0" t="n">
        <v>0</v>
      </c>
      <c r="O688" s="0" t="n">
        <v>1</v>
      </c>
      <c r="S688" s="0" t="n">
        <v>0</v>
      </c>
      <c r="V688" s="0">
        <f>(A688-C688)-$V$1*A688</f>
        <v>0.959999999999979536</v>
      </c>
    </row>
    <row r="689" spans="1:22">
      <c r="A689" s="0" t="n">
        <v>687</v>
      </c>
      <c r="B689" s="3" t="b">
        <f>OR(L689:U689)</f>
        <v>0</v>
      </c>
      <c r="C689" s="0">
        <f>C688+OR($L689:N689)</f>
        <v>246</v>
      </c>
      <c r="D689" s="4">
        <f>B689+D688</f>
        <v>267</v>
      </c>
      <c r="E689" s="4">
        <f>A689-C689</f>
        <v>441</v>
      </c>
      <c r="F689" s="4"/>
      <c r="G689" s="0">
        <f>D689/A689</f>
        <v>0.388646288209606983</v>
      </c>
      <c r="H689" s="36">
        <f>MAX(H688,G689)</f>
        <v>0.397727272727272698</v>
      </c>
      <c r="I689" s="36">
        <f>MAX(G689,I690)</f>
        <v>0.39269406392694064</v>
      </c>
      <c r="J689" s="0" t="str">
        <f>IF(G689&gt;A$1,G689-0.39,"")</f>
        <v/>
      </c>
      <c r="K689" s="54" t="str">
        <f>IF(I689&gt;I690,I689,"")</f>
        <v/>
      </c>
      <c r="L689" s="0" t="n">
        <v>0</v>
      </c>
      <c r="M689" s="0" t="n">
        <v>0</v>
      </c>
      <c r="N689" s="0" t="n">
        <v>0</v>
      </c>
      <c r="O689" s="0" t="n">
        <v>0</v>
      </c>
      <c r="R689" s="0" t="n">
        <v>0</v>
      </c>
      <c r="V689" s="0">
        <f>(A689-C689)-$V$1*A689</f>
        <v>1.31999999999999318</v>
      </c>
    </row>
    <row r="690" spans="1:22">
      <c r="A690" s="0" t="n">
        <v>688</v>
      </c>
      <c r="B690" s="3" t="b">
        <f>OR(L690:U690)</f>
        <v>1</v>
      </c>
      <c r="C690" s="0">
        <f>C689+OR($L690:N690)</f>
        <v>247</v>
      </c>
      <c r="D690" s="4">
        <f>B690+D689</f>
        <v>268</v>
      </c>
      <c r="E690" s="4">
        <f>A690-C690</f>
        <v>441</v>
      </c>
      <c r="F690" s="4"/>
      <c r="G690" s="0">
        <f>D690/A690</f>
        <v>0.389534883720930267</v>
      </c>
      <c r="H690" s="36">
        <f>MAX(H689,G690)</f>
        <v>0.397727272727272698</v>
      </c>
      <c r="I690" s="36">
        <f>MAX(G690,I691)</f>
        <v>0.39269406392694064</v>
      </c>
      <c r="J690" s="0" t="str">
        <f>IF(G690&gt;A$1,G690-0.39,"")</f>
        <v/>
      </c>
      <c r="K690" s="54" t="str">
        <f>IF(I690&gt;I691,I690,"")</f>
        <v/>
      </c>
      <c r="L690" s="0" t="n">
        <v>1</v>
      </c>
      <c r="M690" s="0" t="n">
        <v>0</v>
      </c>
      <c r="N690" s="0" t="n">
        <v>0</v>
      </c>
      <c r="O690" s="0" t="n">
        <v>0</v>
      </c>
      <c r="V690" s="0">
        <f>(A690-C690)-$V$1*A690</f>
        <v>0.680000000000006821</v>
      </c>
    </row>
    <row r="691" spans="1:22">
      <c r="A691" s="0" t="n">
        <v>689</v>
      </c>
      <c r="B691" s="3" t="b">
        <f>OR(L691:U691)</f>
        <v>0</v>
      </c>
      <c r="C691" s="0">
        <f>C690+OR($L691:N691)</f>
        <v>247</v>
      </c>
      <c r="D691" s="4">
        <f>B691+D690</f>
        <v>268</v>
      </c>
      <c r="E691" s="4">
        <f>A691-C691</f>
        <v>442</v>
      </c>
      <c r="F691" s="4"/>
      <c r="G691" s="0">
        <f>D691/A691</f>
        <v>0.388969521044992739</v>
      </c>
      <c r="H691" s="36">
        <f>MAX(H690,G691)</f>
        <v>0.397727272727272698</v>
      </c>
      <c r="I691" s="36">
        <f>MAX(G691,I692)</f>
        <v>0.39269406392694064</v>
      </c>
      <c r="J691" s="0" t="str">
        <f>IF(G691&gt;A$1,G691-0.39,"")</f>
        <v/>
      </c>
      <c r="K691" s="54" t="str">
        <f>IF(I691&gt;I692,I691,"")</f>
        <v/>
      </c>
      <c r="L691" s="0" t="n">
        <v>0</v>
      </c>
      <c r="M691" s="0" t="n">
        <v>0</v>
      </c>
      <c r="N691" s="0" t="n">
        <v>0</v>
      </c>
      <c r="O691" s="0" t="n">
        <v>0</v>
      </c>
      <c r="V691" s="0">
        <f>(A691-C691)-$V$1*A691</f>
        <v>1.04000000000002046</v>
      </c>
    </row>
    <row r="692" spans="1:22">
      <c r="A692" s="0" t="n">
        <v>690</v>
      </c>
      <c r="B692" s="3" t="b">
        <f>OR(L692:U692)</f>
        <v>0</v>
      </c>
      <c r="C692" s="0">
        <f>C691+OR($L692:N692)</f>
        <v>247</v>
      </c>
      <c r="D692" s="4">
        <f>B692+D691</f>
        <v>268</v>
      </c>
      <c r="E692" s="4">
        <f>A692-C692</f>
        <v>443</v>
      </c>
      <c r="F692" s="4"/>
      <c r="G692" s="0">
        <f>D692/A692</f>
        <v>0.388405797101449313</v>
      </c>
      <c r="H692" s="36">
        <f>MAX(H691,G692)</f>
        <v>0.397727272727272698</v>
      </c>
      <c r="I692" s="36">
        <f>MAX(G692,I693)</f>
        <v>0.39269406392694064</v>
      </c>
      <c r="J692" s="0" t="str">
        <f>IF(G692&gt;A$1,G692-0.39,"")</f>
        <v/>
      </c>
      <c r="K692" s="54" t="str">
        <f>IF(I692&gt;I693,I692,"")</f>
        <v/>
      </c>
      <c r="L692" s="0" t="n">
        <v>0</v>
      </c>
      <c r="M692" s="0" t="n">
        <v>0</v>
      </c>
      <c r="N692" s="0" t="n">
        <v>0</v>
      </c>
      <c r="O692" s="0" t="n">
        <v>0</v>
      </c>
      <c r="V692" s="0">
        <f>(A692-C692)-$V$1*A692</f>
        <v>1.39999999999997726</v>
      </c>
    </row>
    <row r="693" spans="1:22">
      <c r="A693" s="0" t="n">
        <v>691</v>
      </c>
      <c r="B693" s="3" t="b">
        <f>OR(L693:U693)</f>
        <v>0</v>
      </c>
      <c r="C693" s="0">
        <f>C692+OR($L693:N693)</f>
        <v>247</v>
      </c>
      <c r="D693" s="4">
        <f>B693+D692</f>
        <v>268</v>
      </c>
      <c r="E693" s="4">
        <f>A693-C693</f>
        <v>444</v>
      </c>
      <c r="F693" s="4"/>
      <c r="G693" s="0">
        <f>D693/A693</f>
        <v>0.387843704775687392</v>
      </c>
      <c r="H693" s="36">
        <f>MAX(H692,G693)</f>
        <v>0.397727272727272698</v>
      </c>
      <c r="I693" s="36">
        <f>MAX(G693,I694)</f>
        <v>0.39269406392694064</v>
      </c>
      <c r="J693" s="0" t="str">
        <f>IF(G693&gt;A$1,G693-0.39,"")</f>
        <v/>
      </c>
      <c r="K693" s="54" t="str">
        <f>IF(I693&gt;I694,I693,"")</f>
        <v/>
      </c>
      <c r="L693" s="0" t="n">
        <v>0</v>
      </c>
      <c r="M693" s="0" t="n">
        <v>0</v>
      </c>
      <c r="N693" s="0" t="n">
        <v>0</v>
      </c>
      <c r="O693" s="0" t="n">
        <v>0</v>
      </c>
      <c r="V693" s="0">
        <f>(A693-C693)-$V$1*A693</f>
        <v>1.75999999999999091</v>
      </c>
    </row>
    <row r="694" spans="1:22">
      <c r="A694" s="0" t="n">
        <v>692</v>
      </c>
      <c r="B694" s="3" t="b">
        <f>OR(L694:U694)</f>
        <v>1</v>
      </c>
      <c r="C694" s="0">
        <f>C693+OR($L694:N694)</f>
        <v>248</v>
      </c>
      <c r="D694" s="4">
        <f>B694+D693</f>
        <v>269</v>
      </c>
      <c r="E694" s="4">
        <f>A694-C694</f>
        <v>444</v>
      </c>
      <c r="F694" s="4"/>
      <c r="G694" s="0">
        <f>D694/A694</f>
        <v>0.388728323699421949</v>
      </c>
      <c r="H694" s="36">
        <f>MAX(H693,G694)</f>
        <v>0.397727272727272698</v>
      </c>
      <c r="I694" s="36">
        <f>MAX(G694,I695)</f>
        <v>0.39269406392694064</v>
      </c>
      <c r="J694" s="0" t="str">
        <f>IF(G694&gt;A$1,G694-0.39,"")</f>
        <v/>
      </c>
      <c r="K694" s="54" t="str">
        <f>IF(I694&gt;I695,I694,"")</f>
        <v/>
      </c>
      <c r="L694" s="0" t="n">
        <v>1</v>
      </c>
      <c r="M694" s="0" t="n">
        <v>0</v>
      </c>
      <c r="N694" s="0" t="n">
        <v>0</v>
      </c>
      <c r="O694" s="0" t="n">
        <v>0</v>
      </c>
      <c r="V694" s="0">
        <f>(A694-C694)-$V$1*A694</f>
        <v>1.12000000000000455</v>
      </c>
    </row>
    <row r="695" spans="1:22">
      <c r="A695" s="0" t="n">
        <v>693</v>
      </c>
      <c r="B695" s="3" t="b">
        <f>OR(L695:U695)</f>
        <v>1</v>
      </c>
      <c r="C695" s="0">
        <f>C694+OR($L695:N695)</f>
        <v>249</v>
      </c>
      <c r="D695" s="4">
        <f>B695+D694</f>
        <v>270</v>
      </c>
      <c r="E695" s="4">
        <f>A695-C695</f>
        <v>444</v>
      </c>
      <c r="F695" s="4"/>
      <c r="G695" s="0">
        <f>D695/A695</f>
        <v>0.389610389610389607</v>
      </c>
      <c r="H695" s="36">
        <f>MAX(H694,G695)</f>
        <v>0.397727272727272698</v>
      </c>
      <c r="I695" s="36">
        <f>MAX(G695,I696)</f>
        <v>0.39269406392694064</v>
      </c>
      <c r="J695" s="0" t="str">
        <f>IF(G695&gt;A$1,G695-0.39,"")</f>
        <v/>
      </c>
      <c r="K695" s="54" t="str">
        <f>IF(I695&gt;I696,I695,"")</f>
        <v/>
      </c>
      <c r="L695" s="0" t="n">
        <v>0</v>
      </c>
      <c r="M695" s="0" t="n">
        <v>1</v>
      </c>
      <c r="N695" s="0" t="n">
        <v>0</v>
      </c>
      <c r="O695" s="0" t="n">
        <v>0</v>
      </c>
      <c r="V695" s="0">
        <f>(A695-C695)-$V$1*A695</f>
        <v>0.48000000000001819</v>
      </c>
    </row>
    <row r="696" spans="1:22">
      <c r="A696" s="0" t="n">
        <v>694</v>
      </c>
      <c r="B696" s="3" t="b">
        <f>OR(L696:U696)</f>
        <v>0</v>
      </c>
      <c r="C696" s="0">
        <f>C695+OR($L696:N696)</f>
        <v>249</v>
      </c>
      <c r="D696" s="4">
        <f>B696+D695</f>
        <v>270</v>
      </c>
      <c r="E696" s="4">
        <f>A696-C696</f>
        <v>445</v>
      </c>
      <c r="F696" s="4"/>
      <c r="G696" s="0">
        <f>D696/A696</f>
        <v>0.389048991354466835</v>
      </c>
      <c r="H696" s="36">
        <f>MAX(H695,G696)</f>
        <v>0.397727272727272698</v>
      </c>
      <c r="I696" s="36">
        <f>MAX(G696,I697)</f>
        <v>0.39269406392694064</v>
      </c>
      <c r="J696" s="0" t="str">
        <f>IF(G696&gt;A$1,G696-0.39,"")</f>
        <v/>
      </c>
      <c r="K696" s="54" t="str">
        <f>IF(I696&gt;I697,I696,"")</f>
        <v/>
      </c>
      <c r="L696" s="0" t="n">
        <v>0</v>
      </c>
      <c r="M696" s="0" t="n">
        <v>0</v>
      </c>
      <c r="N696" s="0" t="n">
        <v>0</v>
      </c>
      <c r="O696" s="0" t="n">
        <v>0</v>
      </c>
      <c r="V696" s="0">
        <f>(A696-C696)-$V$1*A696</f>
        <v>0.839999999999974989</v>
      </c>
    </row>
    <row r="697" spans="1:22">
      <c r="A697" s="0" t="n">
        <v>695</v>
      </c>
      <c r="B697" s="3" t="b">
        <f>OR(L697:U697)</f>
        <v>0</v>
      </c>
      <c r="C697" s="0">
        <f>C696+OR($L697:N697)</f>
        <v>249</v>
      </c>
      <c r="D697" s="4">
        <f>B697+D696</f>
        <v>270</v>
      </c>
      <c r="E697" s="4">
        <f>A697-C697</f>
        <v>446</v>
      </c>
      <c r="F697" s="4"/>
      <c r="G697" s="0">
        <f>D697/A697</f>
        <v>0.388489208633093561</v>
      </c>
      <c r="H697" s="36">
        <f>MAX(H696,G697)</f>
        <v>0.397727272727272698</v>
      </c>
      <c r="I697" s="36">
        <f>MAX(G697,I698)</f>
        <v>0.39269406392694064</v>
      </c>
      <c r="J697" s="0" t="str">
        <f>IF(G697&gt;A$1,G697-0.39,"")</f>
        <v/>
      </c>
      <c r="K697" s="54" t="str">
        <f>IF(I697&gt;I698,I697,"")</f>
        <v/>
      </c>
      <c r="L697" s="0" t="n">
        <v>0</v>
      </c>
      <c r="M697" s="0" t="n">
        <v>0</v>
      </c>
      <c r="N697" s="0" t="n">
        <v>0</v>
      </c>
      <c r="O697" s="0" t="n">
        <v>0</v>
      </c>
      <c r="Q697" s="0" t="n">
        <v>0</v>
      </c>
      <c r="V697" s="0">
        <f>(A697-C697)-$V$1*A697</f>
        <v>1.19999999999998863</v>
      </c>
    </row>
    <row r="698" spans="1:22">
      <c r="A698" s="0" t="n">
        <v>696</v>
      </c>
      <c r="B698" s="3" t="b">
        <f>OR(L698:U698)</f>
        <v>1</v>
      </c>
      <c r="C698" s="0">
        <f>C697+OR($L698:N698)</f>
        <v>250</v>
      </c>
      <c r="D698" s="4">
        <f>B698+D697</f>
        <v>271</v>
      </c>
      <c r="E698" s="4">
        <f>A698-C698</f>
        <v>446</v>
      </c>
      <c r="F698" s="4"/>
      <c r="G698" s="0">
        <f>D698/A698</f>
        <v>0.389367816091954033</v>
      </c>
      <c r="H698" s="36">
        <f>MAX(H697,G698)</f>
        <v>0.397727272727272698</v>
      </c>
      <c r="I698" s="36">
        <f>MAX(G698,I699)</f>
        <v>0.39269406392694064</v>
      </c>
      <c r="J698" s="0" t="str">
        <f>IF(G698&gt;A$1,G698-0.39,"")</f>
        <v/>
      </c>
      <c r="K698" s="54" t="str">
        <f>IF(I698&gt;I699,I698,"")</f>
        <v/>
      </c>
      <c r="L698" s="0" t="n">
        <v>1</v>
      </c>
      <c r="M698" s="0" t="n">
        <v>0</v>
      </c>
      <c r="N698" s="0" t="n">
        <v>0</v>
      </c>
      <c r="O698" s="0" t="n">
        <v>0</v>
      </c>
      <c r="P698" s="0" t="n">
        <v>0</v>
      </c>
      <c r="V698" s="0">
        <f>(A698-C698)-$V$1*A698</f>
        <v>0.560000000000002274</v>
      </c>
    </row>
    <row r="699" spans="1:22">
      <c r="A699" s="0" t="n">
        <v>697</v>
      </c>
      <c r="B699" s="3" t="b">
        <f>OR(L699:U699)</f>
        <v>0</v>
      </c>
      <c r="C699" s="0">
        <f>C698+OR($L699:N699)</f>
        <v>250</v>
      </c>
      <c r="D699" s="4">
        <f>B699+D698</f>
        <v>271</v>
      </c>
      <c r="E699" s="4">
        <f>A699-C699</f>
        <v>447</v>
      </c>
      <c r="F699" s="4"/>
      <c r="G699" s="0">
        <f>D699/A699</f>
        <v>0.388809182209469117</v>
      </c>
      <c r="H699" s="36">
        <f>MAX(H698,G699)</f>
        <v>0.397727272727272698</v>
      </c>
      <c r="I699" s="36">
        <f>MAX(G699,I700)</f>
        <v>0.39269406392694064</v>
      </c>
      <c r="J699" s="0" t="str">
        <f>IF(G699&gt;A$1,G699-0.39,"")</f>
        <v/>
      </c>
      <c r="K699" s="54" t="str">
        <f>IF(I699&gt;I700,I699,"")</f>
        <v/>
      </c>
      <c r="L699" s="0" t="n">
        <v>0</v>
      </c>
      <c r="M699" s="0" t="n">
        <v>0</v>
      </c>
      <c r="N699" s="0" t="n">
        <v>0</v>
      </c>
      <c r="O699" s="0" t="n">
        <v>0</v>
      </c>
      <c r="V699" s="0">
        <f>(A699-C699)-$V$1*A699</f>
        <v>0.920000000000015916</v>
      </c>
    </row>
    <row r="700" spans="1:22">
      <c r="A700" s="0" t="n">
        <v>698</v>
      </c>
      <c r="B700" s="3" t="b">
        <f>OR(L700:U700)</f>
        <v>0</v>
      </c>
      <c r="C700" s="0">
        <f>C699+OR($L700:N700)</f>
        <v>250</v>
      </c>
      <c r="D700" s="4">
        <f>B700+D699</f>
        <v>271</v>
      </c>
      <c r="E700" s="4">
        <f>A700-C700</f>
        <v>448</v>
      </c>
      <c r="F700" s="4"/>
      <c r="G700" s="0">
        <f>D700/A700</f>
        <v>0.388252148997134672</v>
      </c>
      <c r="H700" s="36">
        <f>MAX(H699,G700)</f>
        <v>0.397727272727272698</v>
      </c>
      <c r="I700" s="36">
        <f>MAX(G700,I701)</f>
        <v>0.39269406392694064</v>
      </c>
      <c r="J700" s="0" t="str">
        <f>IF(G700&gt;A$1,G700-0.39,"")</f>
        <v/>
      </c>
      <c r="K700" s="54" t="str">
        <f>IF(I700&gt;I701,I700,"")</f>
        <v/>
      </c>
      <c r="L700" s="0" t="n">
        <v>0</v>
      </c>
      <c r="M700" s="0" t="n">
        <v>0</v>
      </c>
      <c r="N700" s="0" t="n">
        <v>0</v>
      </c>
      <c r="O700" s="0" t="n">
        <v>0</v>
      </c>
      <c r="V700" s="0">
        <f>(A700-C700)-$V$1*A700</f>
        <v>1.27999999999997272</v>
      </c>
    </row>
    <row r="701" spans="1:22">
      <c r="A701" s="0" t="n">
        <v>699</v>
      </c>
      <c r="B701" s="3" t="b">
        <f>OR(L701:U701)</f>
        <v>0</v>
      </c>
      <c r="C701" s="0">
        <f>C700+OR($L701:N701)</f>
        <v>250</v>
      </c>
      <c r="D701" s="4">
        <f>B701+D700</f>
        <v>271</v>
      </c>
      <c r="E701" s="4">
        <f>A701-C701</f>
        <v>449</v>
      </c>
      <c r="F701" s="4"/>
      <c r="G701" s="0">
        <f>D701/A701</f>
        <v>0.387696709585121582</v>
      </c>
      <c r="H701" s="36">
        <f>MAX(H700,G701)</f>
        <v>0.397727272727272698</v>
      </c>
      <c r="I701" s="36">
        <f>MAX(G701,I702)</f>
        <v>0.39269406392694064</v>
      </c>
      <c r="J701" s="0" t="str">
        <f>IF(G701&gt;A$1,G701-0.39,"")</f>
        <v/>
      </c>
      <c r="K701" s="54" t="str">
        <f>IF(I701&gt;I702,I701,"")</f>
        <v/>
      </c>
      <c r="L701" s="0" t="n">
        <v>0</v>
      </c>
      <c r="M701" s="0" t="n">
        <v>0</v>
      </c>
      <c r="N701" s="0" t="n">
        <v>0</v>
      </c>
      <c r="O701" s="0" t="n">
        <v>0</v>
      </c>
      <c r="V701" s="0">
        <f>(A701-C701)-$V$1*A701</f>
        <v>1.63999999999998636</v>
      </c>
    </row>
    <row r="702" spans="1:22">
      <c r="A702" s="0" t="n">
        <v>700</v>
      </c>
      <c r="B702" s="3" t="b">
        <f>OR(L702:U702)</f>
        <v>1</v>
      </c>
      <c r="C702" s="0">
        <f>C701+OR($L702:N702)</f>
        <v>251</v>
      </c>
      <c r="D702" s="4">
        <f>B702+D701</f>
        <v>272</v>
      </c>
      <c r="E702" s="4">
        <f>A702-C702</f>
        <v>449</v>
      </c>
      <c r="F702" s="4"/>
      <c r="G702" s="0">
        <f>D702/A702</f>
        <v>0.388571428571428577</v>
      </c>
      <c r="H702" s="36">
        <f>MAX(H701,G702)</f>
        <v>0.397727272727272698</v>
      </c>
      <c r="I702" s="36">
        <f>MAX(G702,I703)</f>
        <v>0.39269406392694064</v>
      </c>
      <c r="J702" s="0" t="str">
        <f>IF(G702&gt;A$1,G702-0.39,"")</f>
        <v/>
      </c>
      <c r="K702" s="54" t="str">
        <f>IF(I702&gt;I703,I702,"")</f>
        <v/>
      </c>
      <c r="L702" s="0" t="n">
        <v>1</v>
      </c>
      <c r="M702" s="0" t="n">
        <v>0</v>
      </c>
      <c r="N702" s="0" t="n">
        <v>1</v>
      </c>
      <c r="O702" s="0" t="n">
        <v>0</v>
      </c>
      <c r="V702" s="0">
        <f>(A702-C702)-$V$1*A702</f>
        <v>1</v>
      </c>
    </row>
    <row r="703" spans="1:22">
      <c r="A703" s="0" t="n">
        <v>701</v>
      </c>
      <c r="B703" s="3" t="b">
        <f>OR(L703:U703)</f>
        <v>0</v>
      </c>
      <c r="C703" s="0">
        <f>C702+OR($L703:N703)</f>
        <v>251</v>
      </c>
      <c r="D703" s="4">
        <f>B703+D702</f>
        <v>272</v>
      </c>
      <c r="E703" s="4">
        <f>A703-C703</f>
        <v>450</v>
      </c>
      <c r="F703" s="4"/>
      <c r="G703" s="0">
        <f>D703/A703</f>
        <v>0.38801711840228247</v>
      </c>
      <c r="H703" s="36">
        <f>MAX(H702,G703)</f>
        <v>0.397727272727272698</v>
      </c>
      <c r="I703" s="36">
        <f>MAX(G703,I704)</f>
        <v>0.39269406392694064</v>
      </c>
      <c r="J703" s="0" t="str">
        <f>IF(G703&gt;A$1,G703-0.39,"")</f>
        <v/>
      </c>
      <c r="K703" s="54" t="str">
        <f>IF(I703&gt;I704,I703,"")</f>
        <v/>
      </c>
      <c r="L703" s="0" t="n">
        <v>0</v>
      </c>
      <c r="M703" s="0" t="n">
        <v>0</v>
      </c>
      <c r="N703" s="0" t="n">
        <v>0</v>
      </c>
      <c r="O703" s="0" t="n">
        <v>0</v>
      </c>
      <c r="V703" s="0">
        <f>(A703-C703)-$V$1*A703</f>
        <v>1.36000000000001364</v>
      </c>
    </row>
    <row r="704" spans="1:22">
      <c r="A704" s="0" t="n">
        <v>702</v>
      </c>
      <c r="B704" s="3" t="b">
        <f>OR(L704:U704)</f>
        <v>1</v>
      </c>
      <c r="C704" s="0">
        <f>C703+OR($L704:N704)</f>
        <v>252</v>
      </c>
      <c r="D704" s="4">
        <f>B704+D703</f>
        <v>273</v>
      </c>
      <c r="E704" s="4">
        <f>A704-C704</f>
        <v>450</v>
      </c>
      <c r="F704" s="4"/>
      <c r="G704" s="0">
        <f>D704/A704</f>
        <v>0.388888888888888893</v>
      </c>
      <c r="H704" s="36">
        <f>MAX(H703,G704)</f>
        <v>0.397727272727272698</v>
      </c>
      <c r="I704" s="36">
        <f>MAX(G704,I705)</f>
        <v>0.39269406392694064</v>
      </c>
      <c r="J704" s="0" t="str">
        <f>IF(G704&gt;A$1,G704-0.39,"")</f>
        <v/>
      </c>
      <c r="K704" s="54" t="str">
        <f>IF(I704&gt;I705,I704,"")</f>
        <v/>
      </c>
      <c r="L704" s="0" t="n">
        <v>0</v>
      </c>
      <c r="M704" s="0" t="n">
        <v>1</v>
      </c>
      <c r="N704" s="0" t="n">
        <v>0</v>
      </c>
      <c r="O704" s="0" t="n">
        <v>0</v>
      </c>
      <c r="V704" s="0">
        <f>(A704-C704)-$V$1*A704</f>
        <v>0.720000000000027285</v>
      </c>
    </row>
    <row r="705" spans="1:22">
      <c r="A705" s="0" t="n">
        <v>703</v>
      </c>
      <c r="B705" s="3" t="b">
        <f>OR(L705:U705)</f>
        <v>0</v>
      </c>
      <c r="C705" s="0">
        <f>C704+OR($L705:N705)</f>
        <v>252</v>
      </c>
      <c r="D705" s="4">
        <f>B705+D704</f>
        <v>273</v>
      </c>
      <c r="E705" s="4">
        <f>A705-C705</f>
        <v>451</v>
      </c>
      <c r="F705" s="4"/>
      <c r="G705" s="0">
        <f>D705/A705</f>
        <v>0.388335704125177816</v>
      </c>
      <c r="H705" s="36">
        <f>MAX(H704,G705)</f>
        <v>0.397727272727272698</v>
      </c>
      <c r="I705" s="36">
        <f>MAX(G705,I706)</f>
        <v>0.39269406392694064</v>
      </c>
      <c r="J705" s="0" t="str">
        <f>IF(G705&gt;A$1,G705-0.39,"")</f>
        <v/>
      </c>
      <c r="K705" s="54" t="str">
        <f>IF(I705&gt;I706,I705,"")</f>
        <v/>
      </c>
      <c r="L705" s="0" t="n">
        <v>0</v>
      </c>
      <c r="M705" s="0" t="n">
        <v>0</v>
      </c>
      <c r="N705" s="0" t="n">
        <v>0</v>
      </c>
      <c r="O705" s="0" t="n">
        <v>0</v>
      </c>
      <c r="V705" s="0">
        <f>(A705-C705)-$V$1*A705</f>
        <v>1.07999999999998408</v>
      </c>
    </row>
    <row r="706" spans="1:22">
      <c r="A706" s="0" t="n">
        <v>704</v>
      </c>
      <c r="B706" s="3" t="b">
        <f>OR(L706:U706)</f>
        <v>1</v>
      </c>
      <c r="C706" s="0">
        <f>C705+OR($L706:N706)</f>
        <v>253</v>
      </c>
      <c r="D706" s="4">
        <f>B706+D705</f>
        <v>274</v>
      </c>
      <c r="E706" s="4">
        <f>A706-C706</f>
        <v>451</v>
      </c>
      <c r="F706" s="4"/>
      <c r="G706" s="0">
        <f>D706/A706</f>
        <v>0.389204545454545467</v>
      </c>
      <c r="H706" s="36">
        <f>MAX(H705,G706)</f>
        <v>0.397727272727272698</v>
      </c>
      <c r="I706" s="36">
        <f>MAX(G706,I707)</f>
        <v>0.39269406392694064</v>
      </c>
      <c r="J706" s="0" t="str">
        <f>IF(G706&gt;A$1,G706-0.39,"")</f>
        <v/>
      </c>
      <c r="K706" s="54" t="str">
        <f>IF(I706&gt;I707,I706,"")</f>
        <v/>
      </c>
      <c r="L706" s="0" t="n">
        <v>1</v>
      </c>
      <c r="M706" s="0" t="n">
        <v>0</v>
      </c>
      <c r="N706" s="0" t="n">
        <v>0</v>
      </c>
      <c r="O706" s="0" t="n">
        <v>0</v>
      </c>
      <c r="S706" s="0" t="n">
        <v>0</v>
      </c>
      <c r="V706" s="0">
        <f>(A706-C706)-$V$1*A706</f>
        <v>0.439999999999997726</v>
      </c>
    </row>
    <row r="707" spans="1:22">
      <c r="A707" s="0" t="n">
        <v>705</v>
      </c>
      <c r="B707" s="3" t="b">
        <f>OR(L707:U707)</f>
        <v>0</v>
      </c>
      <c r="C707" s="0">
        <f>C706+OR($L707:N707)</f>
        <v>253</v>
      </c>
      <c r="D707" s="4">
        <f>B707+D706</f>
        <v>274</v>
      </c>
      <c r="E707" s="4">
        <f>A707-C707</f>
        <v>452</v>
      </c>
      <c r="F707" s="4"/>
      <c r="G707" s="0">
        <f>D707/A707</f>
        <v>0.38865248226950353</v>
      </c>
      <c r="H707" s="36">
        <f>MAX(H706,G707)</f>
        <v>0.397727272727272698</v>
      </c>
      <c r="I707" s="36">
        <f>MAX(G707,I708)</f>
        <v>0.39269406392694064</v>
      </c>
      <c r="J707" s="0" t="str">
        <f>IF(G707&gt;A$1,G707-0.39,"")</f>
        <v/>
      </c>
      <c r="K707" s="54" t="str">
        <f>IF(I707&gt;I708,I707,"")</f>
        <v/>
      </c>
      <c r="L707" s="0" t="n">
        <v>0</v>
      </c>
      <c r="M707" s="0" t="n">
        <v>0</v>
      </c>
      <c r="N707" s="0" t="n">
        <v>0</v>
      </c>
      <c r="O707" s="0" t="n">
        <v>0</v>
      </c>
      <c r="R707" s="0" t="n">
        <v>0</v>
      </c>
      <c r="V707" s="0">
        <f>(A707-C707)-$V$1*A707</f>
        <v>0.800000000000011369</v>
      </c>
    </row>
    <row r="708" spans="1:22">
      <c r="A708" s="0" t="n">
        <v>706</v>
      </c>
      <c r="B708" s="3" t="b">
        <f>OR(L708:U708)</f>
        <v>0</v>
      </c>
      <c r="C708" s="0">
        <f>C707+OR($L708:N708)</f>
        <v>253</v>
      </c>
      <c r="D708" s="4">
        <f>B708+D707</f>
        <v>274</v>
      </c>
      <c r="E708" s="4">
        <f>A708-C708</f>
        <v>453</v>
      </c>
      <c r="F708" s="4"/>
      <c r="G708" s="0">
        <f>D708/A708</f>
        <v>0.388101983002832895</v>
      </c>
      <c r="H708" s="36">
        <f>MAX(H707,G708)</f>
        <v>0.397727272727272698</v>
      </c>
      <c r="I708" s="36">
        <f>MAX(G708,I709)</f>
        <v>0.39269406392694064</v>
      </c>
      <c r="J708" s="0" t="str">
        <f>IF(G708&gt;A$1,G708-0.39,"")</f>
        <v/>
      </c>
      <c r="K708" s="54" t="str">
        <f>IF(I708&gt;I709,I708,"")</f>
        <v/>
      </c>
      <c r="L708" s="0" t="n">
        <v>0</v>
      </c>
      <c r="M708" s="0" t="n">
        <v>0</v>
      </c>
      <c r="N708" s="0" t="n">
        <v>0</v>
      </c>
      <c r="O708" s="0" t="n">
        <v>0</v>
      </c>
      <c r="V708" s="0">
        <f>(A708-C708)-$V$1*A708</f>
        <v>1.16000000000002501</v>
      </c>
    </row>
    <row r="709" spans="1:22">
      <c r="A709" s="0" t="n">
        <v>707</v>
      </c>
      <c r="B709" s="3" t="b">
        <f>OR(L709:U709)</f>
        <v>0</v>
      </c>
      <c r="C709" s="0">
        <f>C708+OR($L709:N709)</f>
        <v>253</v>
      </c>
      <c r="D709" s="4">
        <f>B709+D708</f>
        <v>274</v>
      </c>
      <c r="E709" s="4">
        <f>A709-C709</f>
        <v>454</v>
      </c>
      <c r="F709" s="4"/>
      <c r="G709" s="0">
        <f>D709/A709</f>
        <v>0.387553041018387567</v>
      </c>
      <c r="H709" s="36">
        <f>MAX(H708,G709)</f>
        <v>0.397727272727272698</v>
      </c>
      <c r="I709" s="36">
        <f>MAX(G709,I710)</f>
        <v>0.39269406392694064</v>
      </c>
      <c r="J709" s="0" t="str">
        <f>IF(G709&gt;A$1,G709-0.39,"")</f>
        <v/>
      </c>
      <c r="K709" s="54" t="str">
        <f>IF(I709&gt;I710,I709,"")</f>
        <v/>
      </c>
      <c r="L709" s="0" t="n">
        <v>0</v>
      </c>
      <c r="M709" s="0" t="n">
        <v>0</v>
      </c>
      <c r="N709" s="0" t="n">
        <v>0</v>
      </c>
      <c r="O709" s="0" t="n">
        <v>0</v>
      </c>
      <c r="V709" s="0">
        <f>(A709-C709)-$V$1*A709</f>
        <v>1.51999999999998181</v>
      </c>
    </row>
    <row r="710" spans="1:22">
      <c r="A710" s="0" t="n">
        <v>708</v>
      </c>
      <c r="B710" s="3" t="b">
        <f>OR(L710:U710)</f>
        <v>1</v>
      </c>
      <c r="C710" s="0">
        <f>C709+OR($L710:N710)</f>
        <v>254</v>
      </c>
      <c r="D710" s="4">
        <f>B710+D709</f>
        <v>275</v>
      </c>
      <c r="E710" s="4">
        <f>A710-C710</f>
        <v>454</v>
      </c>
      <c r="F710" s="4"/>
      <c r="G710" s="0">
        <f>D710/A710</f>
        <v>0.38841807909604519</v>
      </c>
      <c r="H710" s="36">
        <f>MAX(H709,G710)</f>
        <v>0.397727272727272698</v>
      </c>
      <c r="I710" s="36">
        <f>MAX(G710,I711)</f>
        <v>0.39269406392694064</v>
      </c>
      <c r="J710" s="0" t="str">
        <f>IF(G710&gt;A$1,G710-0.39,"")</f>
        <v/>
      </c>
      <c r="K710" s="54" t="str">
        <f>IF(I710&gt;I711,I710,"")</f>
        <v/>
      </c>
      <c r="L710" s="0" t="n">
        <v>1</v>
      </c>
      <c r="M710" s="0" t="n">
        <v>0</v>
      </c>
      <c r="N710" s="0" t="n">
        <v>0</v>
      </c>
      <c r="O710" s="0" t="n">
        <v>0</v>
      </c>
      <c r="V710" s="0">
        <f>(A710-C710)-$V$1*A710</f>
        <v>0.879999999999995453</v>
      </c>
    </row>
    <row r="711" spans="1:22">
      <c r="A711" s="0" t="n">
        <v>709</v>
      </c>
      <c r="B711" s="3" t="b">
        <f>OR(L711:U711)</f>
        <v>0</v>
      </c>
      <c r="C711" s="0">
        <f>C710+OR($L711:N711)</f>
        <v>254</v>
      </c>
      <c r="D711" s="4">
        <f>B711+D710</f>
        <v>275</v>
      </c>
      <c r="E711" s="4">
        <f>A711-C711</f>
        <v>455</v>
      </c>
      <c r="F711" s="4"/>
      <c r="G711" s="0">
        <f>D711/A711</f>
        <v>0.387870239774330052</v>
      </c>
      <c r="H711" s="36">
        <f>MAX(H710,G711)</f>
        <v>0.397727272727272698</v>
      </c>
      <c r="I711" s="36">
        <f>MAX(G711,I712)</f>
        <v>0.39269406392694064</v>
      </c>
      <c r="J711" s="0" t="str">
        <f>IF(G711&gt;A$1,G711-0.39,"")</f>
        <v/>
      </c>
      <c r="K711" s="54" t="str">
        <f>IF(I711&gt;I712,I711,"")</f>
        <v/>
      </c>
      <c r="L711" s="0" t="n">
        <v>0</v>
      </c>
      <c r="M711" s="0" t="n">
        <v>0</v>
      </c>
      <c r="N711" s="0" t="n">
        <v>0</v>
      </c>
      <c r="O711" s="0" t="n">
        <v>0</v>
      </c>
      <c r="V711" s="0">
        <f>(A711-C711)-$V$1*A711</f>
        <v>1.24000000000000909</v>
      </c>
    </row>
    <row r="712" spans="1:22">
      <c r="A712" s="0" t="n">
        <v>710</v>
      </c>
      <c r="B712" s="3" t="b">
        <f>OR(L712:U712)</f>
        <v>0</v>
      </c>
      <c r="C712" s="0">
        <f>C711+OR($L712:N712)</f>
        <v>254</v>
      </c>
      <c r="D712" s="4">
        <f>B712+D711</f>
        <v>275</v>
      </c>
      <c r="E712" s="4">
        <f>A712-C712</f>
        <v>456</v>
      </c>
      <c r="F712" s="4"/>
      <c r="G712" s="0">
        <f>D712/A712</f>
        <v>0.387323943661971803</v>
      </c>
      <c r="H712" s="36">
        <f>MAX(H711,G712)</f>
        <v>0.397727272727272698</v>
      </c>
      <c r="I712" s="36">
        <f>MAX(G712,I713)</f>
        <v>0.39269406392694064</v>
      </c>
      <c r="J712" s="0" t="str">
        <f>IF(G712&gt;A$1,G712-0.39,"")</f>
        <v/>
      </c>
      <c r="K712" s="54" t="str">
        <f>IF(I712&gt;I713,I712,"")</f>
        <v/>
      </c>
      <c r="L712" s="0" t="n">
        <v>0</v>
      </c>
      <c r="M712" s="0" t="n">
        <v>0</v>
      </c>
      <c r="N712" s="0" t="n">
        <v>0</v>
      </c>
      <c r="O712" s="0" t="n">
        <v>0</v>
      </c>
      <c r="V712" s="0">
        <f>(A712-C712)-$V$1*A712</f>
        <v>1.60000000000002274</v>
      </c>
    </row>
    <row r="713" spans="1:22">
      <c r="A713" s="0" t="n">
        <v>711</v>
      </c>
      <c r="B713" s="3" t="b">
        <f>OR(L713:U713)</f>
        <v>1</v>
      </c>
      <c r="C713" s="0">
        <f>C712+OR($L713:N713)</f>
        <v>255</v>
      </c>
      <c r="D713" s="4">
        <f>B713+D712</f>
        <v>276</v>
      </c>
      <c r="E713" s="4">
        <f>A713-C713</f>
        <v>456</v>
      </c>
      <c r="F713" s="4"/>
      <c r="G713" s="0">
        <f>D713/A713</f>
        <v>0.388185654008438785</v>
      </c>
      <c r="H713" s="36">
        <f>MAX(H712,G713)</f>
        <v>0.397727272727272698</v>
      </c>
      <c r="I713" s="36">
        <f>MAX(G713,I714)</f>
        <v>0.39269406392694064</v>
      </c>
      <c r="J713" s="0" t="str">
        <f>IF(G713&gt;A$1,G713-0.39,"")</f>
        <v/>
      </c>
      <c r="K713" s="54" t="str">
        <f>IF(I713&gt;I714,I713,"")</f>
        <v/>
      </c>
      <c r="L713" s="0" t="n">
        <v>0</v>
      </c>
      <c r="M713" s="0" t="n">
        <v>1</v>
      </c>
      <c r="N713" s="0" t="n">
        <v>0</v>
      </c>
      <c r="O713" s="0" t="n">
        <v>0</v>
      </c>
      <c r="V713" s="0">
        <f>(A713-C713)-$V$1*A713</f>
        <v>0.959999999999979536</v>
      </c>
    </row>
    <row r="714" spans="1:22">
      <c r="A714" s="0" t="n">
        <v>712</v>
      </c>
      <c r="B714" s="3" t="b">
        <f>OR(L714:U714)</f>
        <v>1</v>
      </c>
      <c r="C714" s="0">
        <f>C713+OR($L714:N714)</f>
        <v>256</v>
      </c>
      <c r="D714" s="4">
        <f>B714+D713</f>
        <v>277</v>
      </c>
      <c r="E714" s="4">
        <f>A714-C714</f>
        <v>456</v>
      </c>
      <c r="F714" s="4"/>
      <c r="G714" s="0">
        <f>D714/A714</f>
        <v>0.38904494382022472</v>
      </c>
      <c r="H714" s="36">
        <f>MAX(H713,G714)</f>
        <v>0.397727272727272698</v>
      </c>
      <c r="I714" s="36">
        <f>MAX(G714,I715)</f>
        <v>0.39269406392694064</v>
      </c>
      <c r="J714" s="0" t="str">
        <f>IF(G714&gt;A$1,G714-0.39,"")</f>
        <v/>
      </c>
      <c r="K714" s="54" t="str">
        <f>IF(I714&gt;I715,I714,"")</f>
        <v/>
      </c>
      <c r="L714" s="0" t="n">
        <v>1</v>
      </c>
      <c r="M714" s="0" t="n">
        <v>0</v>
      </c>
      <c r="N714" s="0" t="n">
        <v>0</v>
      </c>
      <c r="O714" s="0" t="n">
        <v>0</v>
      </c>
      <c r="V714" s="0">
        <f>(A714-C714)-$V$1*A714</f>
        <v>0.319999999999993179</v>
      </c>
    </row>
    <row r="715" spans="1:22">
      <c r="A715" s="0" t="n">
        <v>713</v>
      </c>
      <c r="B715" s="3" t="b">
        <f>OR(L715:U715)</f>
        <v>0</v>
      </c>
      <c r="C715" s="0">
        <f>C714+OR($L715:N715)</f>
        <v>256</v>
      </c>
      <c r="D715" s="4">
        <f>B715+D714</f>
        <v>277</v>
      </c>
      <c r="E715" s="4">
        <f>A715-C715</f>
        <v>457</v>
      </c>
      <c r="F715" s="4"/>
      <c r="G715" s="0">
        <f>D715/A715</f>
        <v>0.388499298737727905</v>
      </c>
      <c r="H715" s="36">
        <f>MAX(H714,G715)</f>
        <v>0.397727272727272698</v>
      </c>
      <c r="I715" s="36">
        <f>MAX(G715,I716)</f>
        <v>0.39269406392694064</v>
      </c>
      <c r="J715" s="0" t="str">
        <f>IF(G715&gt;A$1,G715-0.39,"")</f>
        <v/>
      </c>
      <c r="K715" s="54" t="str">
        <f>IF(I715&gt;I716,I715,"")</f>
        <v/>
      </c>
      <c r="L715" s="0" t="n">
        <v>0</v>
      </c>
      <c r="M715" s="0" t="n">
        <v>0</v>
      </c>
      <c r="N715" s="0" t="n">
        <v>0</v>
      </c>
      <c r="O715" s="0" t="n">
        <v>0</v>
      </c>
      <c r="Q715" s="0" t="n">
        <v>0</v>
      </c>
      <c r="V715" s="0">
        <f>(A715-C715)-$V$1*A715</f>
        <v>0.680000000000006821</v>
      </c>
    </row>
    <row r="716" spans="1:22">
      <c r="A716" s="0" t="n">
        <v>714</v>
      </c>
      <c r="B716" s="3" t="b">
        <f>OR(L716:U716)</f>
        <v>0</v>
      </c>
      <c r="C716" s="0">
        <f>C715+OR($L716:N716)</f>
        <v>256</v>
      </c>
      <c r="D716" s="4">
        <f>B716+D715</f>
        <v>277</v>
      </c>
      <c r="E716" s="4">
        <f>A716-C716</f>
        <v>458</v>
      </c>
      <c r="F716" s="4"/>
      <c r="G716" s="0">
        <f>D716/A716</f>
        <v>0.387955182072829139</v>
      </c>
      <c r="H716" s="36">
        <f>MAX(H715,G716)</f>
        <v>0.397727272727272698</v>
      </c>
      <c r="I716" s="36">
        <f>MAX(G716,I717)</f>
        <v>0.39269406392694064</v>
      </c>
      <c r="J716" s="0" t="str">
        <f>IF(G716&gt;A$1,G716-0.39,"")</f>
        <v/>
      </c>
      <c r="K716" s="54" t="str">
        <f>IF(I716&gt;I717,I716,"")</f>
        <v/>
      </c>
      <c r="L716" s="0" t="n">
        <v>0</v>
      </c>
      <c r="M716" s="0" t="n">
        <v>0</v>
      </c>
      <c r="N716" s="0" t="n">
        <v>0</v>
      </c>
      <c r="O716" s="0" t="n">
        <v>0</v>
      </c>
      <c r="P716" s="0" t="n">
        <v>0</v>
      </c>
      <c r="V716" s="0">
        <f>(A716-C716)-$V$1*A716</f>
        <v>1.04000000000002046</v>
      </c>
    </row>
    <row r="717" spans="1:22">
      <c r="A717" s="0" t="n">
        <v>715</v>
      </c>
      <c r="B717" s="3" t="b">
        <f>OR(L717:U717)</f>
        <v>0</v>
      </c>
      <c r="C717" s="0">
        <f>C716+OR($L717:N717)</f>
        <v>256</v>
      </c>
      <c r="D717" s="4">
        <f>B717+D716</f>
        <v>277</v>
      </c>
      <c r="E717" s="4">
        <f>A717-C717</f>
        <v>459</v>
      </c>
      <c r="F717" s="4"/>
      <c r="G717" s="0">
        <f>D717/A717</f>
        <v>0.387412587412587417</v>
      </c>
      <c r="H717" s="36">
        <f>MAX(H716,G717)</f>
        <v>0.397727272727272698</v>
      </c>
      <c r="I717" s="36">
        <f>MAX(G717,I718)</f>
        <v>0.39269406392694064</v>
      </c>
      <c r="J717" s="0" t="str">
        <f>IF(G717&gt;A$1,G717-0.39,"")</f>
        <v/>
      </c>
      <c r="K717" s="54" t="str">
        <f>IF(I717&gt;I718,I717,"")</f>
        <v/>
      </c>
      <c r="L717" s="0" t="n">
        <v>0</v>
      </c>
      <c r="M717" s="0" t="n">
        <v>0</v>
      </c>
      <c r="N717" s="0" t="n">
        <v>0</v>
      </c>
      <c r="O717" s="0" t="n">
        <v>0</v>
      </c>
      <c r="V717" s="0">
        <f>(A717-C717)-$V$1*A717</f>
        <v>1.39999999999997726</v>
      </c>
    </row>
    <row r="718" spans="1:22">
      <c r="A718" s="0" t="n">
        <v>716</v>
      </c>
      <c r="B718" s="3" t="b">
        <f>OR(L718:U718)</f>
        <v>1</v>
      </c>
      <c r="C718" s="0">
        <f>C717+OR($L718:N718)</f>
        <v>257</v>
      </c>
      <c r="D718" s="4">
        <f>B718+D717</f>
        <v>278</v>
      </c>
      <c r="E718" s="4">
        <f>A718-C718</f>
        <v>459</v>
      </c>
      <c r="F718" s="4"/>
      <c r="G718" s="0">
        <f>D718/A718</f>
        <v>0.38826815642458099</v>
      </c>
      <c r="H718" s="36">
        <f>MAX(H717,G718)</f>
        <v>0.397727272727272698</v>
      </c>
      <c r="I718" s="36">
        <f>MAX(G718,I719)</f>
        <v>0.39269406392694064</v>
      </c>
      <c r="J718" s="0" t="str">
        <f>IF(G718&gt;A$1,G718-0.39,"")</f>
        <v/>
      </c>
      <c r="K718" s="54" t="str">
        <f>IF(I718&gt;I719,I718,"")</f>
        <v/>
      </c>
      <c r="L718" s="0" t="n">
        <v>1</v>
      </c>
      <c r="M718" s="0" t="n">
        <v>0</v>
      </c>
      <c r="N718" s="0" t="n">
        <v>0</v>
      </c>
      <c r="O718" s="0" t="n">
        <v>0</v>
      </c>
      <c r="V718" s="0">
        <f>(A718-C718)-$V$1*A718</f>
        <v>0.759999999999990905</v>
      </c>
    </row>
    <row r="719" spans="1:22">
      <c r="A719" s="0" t="n">
        <v>717</v>
      </c>
      <c r="B719" s="3" t="b">
        <f>OR(L719:U719)</f>
        <v>0</v>
      </c>
      <c r="C719" s="0">
        <f>C718+OR($L719:N719)</f>
        <v>257</v>
      </c>
      <c r="D719" s="4">
        <f>B719+D718</f>
        <v>278</v>
      </c>
      <c r="E719" s="4">
        <f>A719-C719</f>
        <v>460</v>
      </c>
      <c r="F719" s="4"/>
      <c r="G719" s="0">
        <f>D719/A719</f>
        <v>0.38772663877266389</v>
      </c>
      <c r="H719" s="36">
        <f>MAX(H718,G719)</f>
        <v>0.397727272727272698</v>
      </c>
      <c r="I719" s="36">
        <f>MAX(G719,I720)</f>
        <v>0.39269406392694064</v>
      </c>
      <c r="J719" s="0" t="str">
        <f>IF(G719&gt;A$1,G719-0.39,"")</f>
        <v/>
      </c>
      <c r="K719" s="54" t="str">
        <f>IF(I719&gt;I720,I719,"")</f>
        <v/>
      </c>
      <c r="L719" s="0" t="n">
        <v>0</v>
      </c>
      <c r="M719" s="0" t="n">
        <v>0</v>
      </c>
      <c r="N719" s="0" t="n">
        <v>0</v>
      </c>
      <c r="O719" s="0" t="n">
        <v>0</v>
      </c>
      <c r="V719" s="0">
        <f>(A719-C719)-$V$1*A719</f>
        <v>1.12000000000000455</v>
      </c>
    </row>
    <row r="720" spans="1:22">
      <c r="A720" s="0" t="n">
        <v>718</v>
      </c>
      <c r="B720" s="3" t="b">
        <f>OR(L720:U720)</f>
        <v>0</v>
      </c>
      <c r="C720" s="0">
        <f>C719+OR($L720:N720)</f>
        <v>257</v>
      </c>
      <c r="D720" s="4">
        <f>B720+D719</f>
        <v>278</v>
      </c>
      <c r="E720" s="4">
        <f>A720-C720</f>
        <v>461</v>
      </c>
      <c r="F720" s="4"/>
      <c r="G720" s="0">
        <f>D720/A720</f>
        <v>0.387186629526462376</v>
      </c>
      <c r="H720" s="36">
        <f>MAX(H719,G720)</f>
        <v>0.397727272727272698</v>
      </c>
      <c r="I720" s="36">
        <f>MAX(G720,I721)</f>
        <v>0.39269406392694064</v>
      </c>
      <c r="J720" s="0" t="str">
        <f>IF(G720&gt;A$1,G720-0.39,"")</f>
        <v/>
      </c>
      <c r="K720" s="54" t="str">
        <f>IF(I720&gt;I721,I720,"")</f>
        <v/>
      </c>
      <c r="L720" s="0" t="n">
        <v>0</v>
      </c>
      <c r="M720" s="0" t="n">
        <v>0</v>
      </c>
      <c r="N720" s="0" t="n">
        <v>0</v>
      </c>
      <c r="O720" s="0" t="n">
        <v>0</v>
      </c>
      <c r="V720" s="0">
        <f>(A720-C720)-$V$1*A720</f>
        <v>1.48000000000001819</v>
      </c>
    </row>
    <row r="721" spans="1:22">
      <c r="A721" s="0" t="n">
        <v>719</v>
      </c>
      <c r="B721" s="3" t="b">
        <f>OR(L721:U721)</f>
        <v>0</v>
      </c>
      <c r="C721" s="0">
        <f>C720+OR($L721:N721)</f>
        <v>257</v>
      </c>
      <c r="D721" s="4">
        <f>B721+D720</f>
        <v>278</v>
      </c>
      <c r="E721" s="4">
        <f>A721-C721</f>
        <v>462</v>
      </c>
      <c r="F721" s="4"/>
      <c r="G721" s="0">
        <f>D721/A721</f>
        <v>0.386648122392211402</v>
      </c>
      <c r="H721" s="36">
        <f>MAX(H720,G721)</f>
        <v>0.397727272727272698</v>
      </c>
      <c r="I721" s="36">
        <f>MAX(G721,I722)</f>
        <v>0.39269406392694064</v>
      </c>
      <c r="J721" s="0" t="str">
        <f>IF(G721&gt;A$1,G721-0.39,"")</f>
        <v/>
      </c>
      <c r="K721" s="54" t="str">
        <f>IF(I721&gt;I722,I721,"")</f>
        <v/>
      </c>
      <c r="L721" s="0" t="n">
        <v>0</v>
      </c>
      <c r="M721" s="0" t="n">
        <v>0</v>
      </c>
      <c r="N721" s="0" t="n">
        <v>0</v>
      </c>
      <c r="O721" s="0" t="n">
        <v>0</v>
      </c>
      <c r="V721" s="0">
        <f>(A721-C721)-$V$1*A721</f>
        <v>1.83999999999997499</v>
      </c>
    </row>
    <row r="722" spans="1:22">
      <c r="A722" s="0" t="n">
        <v>720</v>
      </c>
      <c r="B722" s="3" t="b">
        <f>OR(L722:U722)</f>
        <v>1</v>
      </c>
      <c r="C722" s="0">
        <f>C721+OR($L722:N722)</f>
        <v>258</v>
      </c>
      <c r="D722" s="4">
        <f>B722+D721</f>
        <v>279</v>
      </c>
      <c r="E722" s="4">
        <f>A722-C722</f>
        <v>462</v>
      </c>
      <c r="F722" s="4"/>
      <c r="G722" s="0">
        <f>D722/A722</f>
        <v>0.3875</v>
      </c>
      <c r="H722" s="36">
        <f>MAX(H721,G722)</f>
        <v>0.397727272727272698</v>
      </c>
      <c r="I722" s="36">
        <f>MAX(G722,I723)</f>
        <v>0.39269406392694064</v>
      </c>
      <c r="J722" s="0" t="str">
        <f>IF(G722&gt;A$1,G722-0.39,"")</f>
        <v/>
      </c>
      <c r="K722" s="54" t="str">
        <f>IF(I722&gt;I723,I722,"")</f>
        <v/>
      </c>
      <c r="L722" s="0" t="n">
        <v>1</v>
      </c>
      <c r="M722" s="0" t="n">
        <v>1</v>
      </c>
      <c r="N722" s="0" t="n">
        <v>0</v>
      </c>
      <c r="O722" s="0" t="n">
        <v>0</v>
      </c>
      <c r="V722" s="0">
        <f>(A722-C722)-$V$1*A722</f>
        <v>1.19999999999998863</v>
      </c>
    </row>
    <row r="723" spans="1:22">
      <c r="A723" s="0" t="n">
        <v>721</v>
      </c>
      <c r="B723" s="3" t="b">
        <f>OR(L723:U723)</f>
        <v>0</v>
      </c>
      <c r="C723" s="0">
        <f>C722+OR($L723:N723)</f>
        <v>258</v>
      </c>
      <c r="D723" s="4">
        <f>B723+D722</f>
        <v>279</v>
      </c>
      <c r="E723" s="4">
        <f>A723-C723</f>
        <v>463</v>
      </c>
      <c r="F723" s="4"/>
      <c r="G723" s="0">
        <f>D723/A723</f>
        <v>0.386962552011095706</v>
      </c>
      <c r="H723" s="36">
        <f>MAX(H722,G723)</f>
        <v>0.397727272727272698</v>
      </c>
      <c r="I723" s="36">
        <f>MAX(G723,I724)</f>
        <v>0.39269406392694064</v>
      </c>
      <c r="J723" s="0" t="str">
        <f>IF(G723&gt;A$1,G723-0.39,"")</f>
        <v/>
      </c>
      <c r="K723" s="54" t="str">
        <f>IF(I723&gt;I724,I723,"")</f>
        <v/>
      </c>
      <c r="L723" s="0" t="n">
        <v>0</v>
      </c>
      <c r="M723" s="0" t="n">
        <v>0</v>
      </c>
      <c r="N723" s="0" t="n">
        <v>0</v>
      </c>
      <c r="O723" s="0" t="n">
        <v>0</v>
      </c>
      <c r="V723" s="0">
        <f>(A723-C723)-$V$1*A723</f>
        <v>1.56000000000000227</v>
      </c>
    </row>
    <row r="724" spans="1:22">
      <c r="A724" s="0" t="n">
        <v>722</v>
      </c>
      <c r="B724" s="3" t="b">
        <f>OR(L724:U724)</f>
        <v>1</v>
      </c>
      <c r="C724" s="0">
        <f>C723+OR($L724:N724)</f>
        <v>258</v>
      </c>
      <c r="D724" s="4">
        <f>B724+D723</f>
        <v>280</v>
      </c>
      <c r="E724" s="4">
        <f>A724-C724</f>
        <v>464</v>
      </c>
      <c r="F724" s="4"/>
      <c r="G724" s="0">
        <f>D724/A724</f>
        <v>0.387811634349030498</v>
      </c>
      <c r="H724" s="36">
        <f>MAX(H723,G724)</f>
        <v>0.397727272727272698</v>
      </c>
      <c r="I724" s="36">
        <f>MAX(G724,I725)</f>
        <v>0.39269406392694064</v>
      </c>
      <c r="J724" s="0" t="str">
        <f>IF(G724&gt;A$1,G724-0.39,"")</f>
        <v/>
      </c>
      <c r="K724" s="54" t="str">
        <f>IF(I724&gt;I725,I724,"")</f>
        <v/>
      </c>
      <c r="L724" s="0" t="n">
        <v>0</v>
      </c>
      <c r="M724" s="0" t="n">
        <v>0</v>
      </c>
      <c r="N724" s="0" t="n">
        <v>0</v>
      </c>
      <c r="O724" s="0" t="n">
        <v>0</v>
      </c>
      <c r="S724" s="0" t="n">
        <v>1</v>
      </c>
      <c r="V724" s="0">
        <f>(A724-C724)-$V$1*A724</f>
        <v>1.92000000000001592</v>
      </c>
    </row>
    <row r="725" spans="1:22">
      <c r="A725" s="0" t="n">
        <v>723</v>
      </c>
      <c r="B725" s="3" t="b">
        <f>OR(L725:U725)</f>
        <v>0</v>
      </c>
      <c r="C725" s="0">
        <f>C724+OR($L725:N725)</f>
        <v>258</v>
      </c>
      <c r="D725" s="4">
        <f>B725+D724</f>
        <v>280</v>
      </c>
      <c r="E725" s="4">
        <f>A725-C725</f>
        <v>465</v>
      </c>
      <c r="F725" s="4"/>
      <c r="G725" s="0">
        <f>D725/A725</f>
        <v>0.387275242047026289</v>
      </c>
      <c r="H725" s="36">
        <f>MAX(H724,G725)</f>
        <v>0.397727272727272698</v>
      </c>
      <c r="I725" s="36">
        <f>MAX(G725,I726)</f>
        <v>0.39269406392694064</v>
      </c>
      <c r="J725" s="0" t="str">
        <f>IF(G725&gt;A$1,G725-0.39,"")</f>
        <v/>
      </c>
      <c r="K725" s="54" t="str">
        <f>IF(I725&gt;I726,I725,"")</f>
        <v/>
      </c>
      <c r="L725" s="0" t="n">
        <v>0</v>
      </c>
      <c r="M725" s="0" t="n">
        <v>0</v>
      </c>
      <c r="N725" s="0" t="n">
        <v>0</v>
      </c>
      <c r="O725" s="0" t="n">
        <v>0</v>
      </c>
      <c r="R725" s="0" t="n">
        <v>0</v>
      </c>
      <c r="S725" s="0" t="n">
        <v>0</v>
      </c>
      <c r="V725" s="162">
        <f>(A725-C725)-$V$1*A725</f>
        <v>2.27999999999997272</v>
      </c>
    </row>
    <row r="726" spans="1:22">
      <c r="A726" s="0" t="n">
        <v>724</v>
      </c>
      <c r="B726" s="3" t="b">
        <f>OR(L726:U726)</f>
        <v>1</v>
      </c>
      <c r="C726" s="0">
        <f>C725+OR($L726:N726)</f>
        <v>259</v>
      </c>
      <c r="D726" s="4">
        <f>B726+D725</f>
        <v>281</v>
      </c>
      <c r="E726" s="4">
        <f>A726-C726</f>
        <v>465</v>
      </c>
      <c r="F726" s="4"/>
      <c r="G726" s="0">
        <f>D726/A726</f>
        <v>0.388121546961325947</v>
      </c>
      <c r="H726" s="36">
        <f>MAX(H725,G726)</f>
        <v>0.397727272727272698</v>
      </c>
      <c r="I726" s="36">
        <f>MAX(G726,I727)</f>
        <v>0.39269406392694064</v>
      </c>
      <c r="J726" s="0" t="str">
        <f>IF(G726&gt;A$1,G726-0.39,"")</f>
        <v/>
      </c>
      <c r="K726" s="54" t="str">
        <f>IF(I726&gt;I727,I726,"")</f>
        <v/>
      </c>
      <c r="L726" s="0" t="n">
        <v>1</v>
      </c>
      <c r="M726" s="0" t="n">
        <v>0</v>
      </c>
      <c r="N726" s="0" t="n">
        <v>0</v>
      </c>
      <c r="O726" s="0" t="n">
        <v>0</v>
      </c>
      <c r="V726" s="0">
        <f>(A726-C726)-$V$1*A726</f>
        <v>1.63999999999998636</v>
      </c>
    </row>
    <row r="727" spans="1:22">
      <c r="A727" s="0" t="n">
        <v>725</v>
      </c>
      <c r="B727" s="3" t="b">
        <f>OR(L727:U727)</f>
        <v>1</v>
      </c>
      <c r="C727" s="0">
        <f>C726+OR($L727:N727)</f>
        <v>260</v>
      </c>
      <c r="D727" s="4">
        <f>B727+D726</f>
        <v>282</v>
      </c>
      <c r="E727" s="4">
        <f>A727-C727</f>
        <v>465</v>
      </c>
      <c r="F727" s="4"/>
      <c r="G727" s="0">
        <f>D727/A727</f>
        <v>0.388965517241379288</v>
      </c>
      <c r="H727" s="36">
        <f>MAX(H726,G727)</f>
        <v>0.397727272727272698</v>
      </c>
      <c r="I727" s="36">
        <f>MAX(G727,I728)</f>
        <v>0.39269406392694064</v>
      </c>
      <c r="J727" s="0" t="str">
        <f>IF(G727&gt;A$1,G727-0.39,"")</f>
        <v/>
      </c>
      <c r="K727" s="54" t="str">
        <f>IF(I727&gt;I728,I727,"")</f>
        <v/>
      </c>
      <c r="L727" s="0" t="n">
        <v>0</v>
      </c>
      <c r="M727" s="0" t="n">
        <v>0</v>
      </c>
      <c r="N727" s="0" t="n">
        <v>1</v>
      </c>
      <c r="O727" s="0" t="n">
        <v>0</v>
      </c>
      <c r="P727" s="0" t="n">
        <v>0</v>
      </c>
      <c r="V727" s="0">
        <f>(A727-C727)-$V$1*A727</f>
        <v>1</v>
      </c>
    </row>
    <row r="728" spans="1:22">
      <c r="A728" s="0" t="n">
        <v>726</v>
      </c>
      <c r="B728" s="3" t="b">
        <f>OR(L728:U728)</f>
        <v>1</v>
      </c>
      <c r="C728" s="0">
        <f>C727+OR($L728:N728)</f>
        <v>260</v>
      </c>
      <c r="D728" s="4">
        <f>B728+D727</f>
        <v>283</v>
      </c>
      <c r="E728" s="4">
        <f>A728-C728</f>
        <v>466</v>
      </c>
      <c r="F728" s="4"/>
      <c r="G728" s="0">
        <f>D728/A728</f>
        <v>0.38980716253443525</v>
      </c>
      <c r="H728" s="36">
        <f>MAX(H727,G728)</f>
        <v>0.397727272727272698</v>
      </c>
      <c r="I728" s="36">
        <f>MAX(G728,I729)</f>
        <v>0.39269406392694064</v>
      </c>
      <c r="J728" s="0" t="str">
        <f>IF(G728&gt;A$1,G728-0.39,"")</f>
        <v/>
      </c>
      <c r="K728" s="54" t="str">
        <f>IF(I728&gt;I729,I728,"")</f>
        <v/>
      </c>
      <c r="L728" s="0" t="n">
        <v>0</v>
      </c>
      <c r="M728" s="0" t="n">
        <v>0</v>
      </c>
      <c r="N728" s="0" t="n">
        <v>0</v>
      </c>
      <c r="O728" s="0" t="n">
        <v>0</v>
      </c>
      <c r="P728" s="0" t="n">
        <v>1</v>
      </c>
      <c r="V728" s="0">
        <f>(A728-C728)-$V$1*A728</f>
        <v>1.36000000000001364</v>
      </c>
    </row>
    <row r="729" spans="1:22">
      <c r="A729" s="0" t="n">
        <v>727</v>
      </c>
      <c r="B729" s="3" t="b">
        <f>OR(L729:U729)</f>
        <v>0</v>
      </c>
      <c r="C729" s="0">
        <f>C728+OR($L729:N729)</f>
        <v>260</v>
      </c>
      <c r="D729" s="4">
        <f>B729+D728</f>
        <v>283</v>
      </c>
      <c r="E729" s="4">
        <f>A729-C729</f>
        <v>467</v>
      </c>
      <c r="F729" s="4"/>
      <c r="G729" s="0">
        <f>D729/A729</f>
        <v>0.389270976616231135</v>
      </c>
      <c r="H729" s="36">
        <f>MAX(H728,G729)</f>
        <v>0.397727272727272698</v>
      </c>
      <c r="I729" s="36">
        <f>MAX(G729,I730)</f>
        <v>0.39269406392694064</v>
      </c>
      <c r="J729" s="0" t="str">
        <f>IF(G729&gt;A$1,G729-0.39,"")</f>
        <v/>
      </c>
      <c r="K729" s="54" t="str">
        <f>IF(I729&gt;I730,I729,"")</f>
        <v/>
      </c>
      <c r="L729" s="0" t="n">
        <v>0</v>
      </c>
      <c r="M729" s="0" t="n">
        <v>0</v>
      </c>
      <c r="N729" s="0" t="n">
        <v>0</v>
      </c>
      <c r="O729" s="0" t="n">
        <v>0</v>
      </c>
      <c r="P729" s="0" t="n">
        <v>0</v>
      </c>
      <c r="V729" s="0">
        <f>(A729-C729)-$V$1*A729</f>
        <v>1.72000000000002728</v>
      </c>
    </row>
    <row r="730" spans="1:22">
      <c r="A730" s="0" t="n">
        <v>728</v>
      </c>
      <c r="B730" s="3" t="b">
        <f>OR(L730:U730)</f>
        <v>1</v>
      </c>
      <c r="C730" s="0">
        <f>C729+OR($L730:N730)</f>
        <v>261</v>
      </c>
      <c r="D730" s="4">
        <f>B730+D729</f>
        <v>284</v>
      </c>
      <c r="E730" s="4">
        <f>A730-C730</f>
        <v>467</v>
      </c>
      <c r="F730" s="4"/>
      <c r="G730" s="0">
        <f>D730/A730</f>
        <v>0.390109890109890109</v>
      </c>
      <c r="H730" s="36">
        <f>MAX(H729,G730)</f>
        <v>0.397727272727272698</v>
      </c>
      <c r="I730" s="36">
        <f>MAX(G730,I731)</f>
        <v>0.39269406392694064</v>
      </c>
      <c r="J730" s="0" t="str">
        <f>IF(G730&gt;A$1,G730-0.39,"")</f>
        <v/>
      </c>
      <c r="K730" s="54" t="str">
        <f>IF(I730&gt;I731,I730,"")</f>
        <v/>
      </c>
      <c r="L730" s="0" t="n">
        <v>1</v>
      </c>
      <c r="M730" s="0" t="n">
        <v>0</v>
      </c>
      <c r="N730" s="0" t="n">
        <v>0</v>
      </c>
      <c r="O730" s="0" t="n">
        <v>0</v>
      </c>
      <c r="V730" s="0">
        <f>(A730-C730)-$V$1*A730</f>
        <v>1.07999999999998408</v>
      </c>
    </row>
    <row r="731" spans="1:22">
      <c r="A731" s="0" t="n">
        <v>729</v>
      </c>
      <c r="B731" s="3" t="b">
        <f>OR(L731:U731)</f>
        <v>1</v>
      </c>
      <c r="C731" s="0">
        <f>C730+OR($L731:N731)</f>
        <v>262</v>
      </c>
      <c r="D731" s="4">
        <f>B731+D730</f>
        <v>285</v>
      </c>
      <c r="E731" s="4">
        <f>A731-C731</f>
        <v>467</v>
      </c>
      <c r="F731" s="4"/>
      <c r="G731" s="0">
        <f>D731/A731</f>
        <v>0.390946502057613188</v>
      </c>
      <c r="H731" s="36">
        <f>MAX(H730,G731)</f>
        <v>0.397727272727272698</v>
      </c>
      <c r="I731" s="36">
        <f>MAX(G731,I732)</f>
        <v>0.39269406392694064</v>
      </c>
      <c r="J731" s="0" t="str">
        <f>IF(G731&gt;A$1,G731-0.39,"")</f>
        <v/>
      </c>
      <c r="K731" s="54" t="str">
        <f>IF(I731&gt;I732,I731,"")</f>
        <v/>
      </c>
      <c r="L731" s="0" t="n">
        <v>0</v>
      </c>
      <c r="M731" s="0" t="n">
        <v>1</v>
      </c>
      <c r="N731" s="0" t="n">
        <v>0</v>
      </c>
      <c r="O731" s="0" t="n">
        <v>0</v>
      </c>
      <c r="U731" s="0" t="n">
        <v>1</v>
      </c>
      <c r="V731" s="0">
        <f>(A731-C731)-$V$1*A731</f>
        <v>0.439999999999997726</v>
      </c>
    </row>
    <row r="732" spans="1:22">
      <c r="A732" s="0" t="n">
        <v>730</v>
      </c>
      <c r="B732" s="3" t="b">
        <f>OR(L732:U732)</f>
        <v>0</v>
      </c>
      <c r="C732" s="0">
        <f>C731+OR($L732:N732)</f>
        <v>262</v>
      </c>
      <c r="D732" s="4">
        <f>B732+D731</f>
        <v>285</v>
      </c>
      <c r="E732" s="4">
        <f>A732-C732</f>
        <v>468</v>
      </c>
      <c r="F732" s="4"/>
      <c r="G732" s="0">
        <f>D732/A732</f>
        <v>0.390410958904109595</v>
      </c>
      <c r="H732" s="36">
        <f>MAX(H731,G732)</f>
        <v>0.397727272727272698</v>
      </c>
      <c r="I732" s="36">
        <f>MAX(G732,I733)</f>
        <v>0.39269406392694064</v>
      </c>
      <c r="J732" s="0" t="str">
        <f>IF(G732&gt;A$1,G732-0.39,"")</f>
        <v/>
      </c>
      <c r="K732" s="54" t="str">
        <f>IF(I732&gt;I733,I732,"")</f>
        <v/>
      </c>
      <c r="L732" s="0" t="n">
        <v>0</v>
      </c>
      <c r="M732" s="0" t="n">
        <v>0</v>
      </c>
      <c r="N732" s="0" t="n">
        <v>0</v>
      </c>
      <c r="O732" s="0" t="n">
        <v>0</v>
      </c>
      <c r="V732" s="0">
        <f>(A732-C732)-$V$1*A732</f>
        <v>0.800000000000011369</v>
      </c>
    </row>
    <row r="733" spans="1:22">
      <c r="A733" s="0" t="n">
        <v>731</v>
      </c>
      <c r="B733" s="3" t="b">
        <f>OR(L733:U733)</f>
        <v>0</v>
      </c>
      <c r="C733" s="0">
        <f>C732+OR($L733:N733)</f>
        <v>262</v>
      </c>
      <c r="D733" s="4">
        <f>B733+D732</f>
        <v>285</v>
      </c>
      <c r="E733" s="4">
        <f>A733-C733</f>
        <v>469</v>
      </c>
      <c r="F733" s="4"/>
      <c r="G733" s="0">
        <f>D733/A733</f>
        <v>0.389876880984952123</v>
      </c>
      <c r="H733" s="36">
        <f>MAX(H732,G733)</f>
        <v>0.397727272727272698</v>
      </c>
      <c r="I733" s="36">
        <f>MAX(G733,I734)</f>
        <v>0.39269406392694064</v>
      </c>
      <c r="J733" s="0" t="str">
        <f>IF(G733&gt;A$1,G733-0.39,"")</f>
        <v/>
      </c>
      <c r="K733" s="54" t="str">
        <f>IF(I733&gt;I734,I733,"")</f>
        <v/>
      </c>
      <c r="L733" s="0" t="n">
        <v>0</v>
      </c>
      <c r="M733" s="0" t="n">
        <v>0</v>
      </c>
      <c r="N733" s="0" t="n">
        <v>0</v>
      </c>
      <c r="O733" s="0" t="n">
        <v>0</v>
      </c>
      <c r="Q733" s="0" t="n">
        <v>0</v>
      </c>
      <c r="V733" s="0">
        <f>(A733-C733)-$V$1*A733</f>
        <v>1.16000000000002501</v>
      </c>
    </row>
    <row r="734" spans="1:22">
      <c r="A734" s="0" t="n">
        <v>732</v>
      </c>
      <c r="B734" s="3" t="b">
        <f>OR(L734:U734)</f>
        <v>1</v>
      </c>
      <c r="C734" s="0">
        <f>C733+OR($L734:N734)</f>
        <v>263</v>
      </c>
      <c r="D734" s="4">
        <f>B734+D733</f>
        <v>286</v>
      </c>
      <c r="E734" s="4">
        <f>A734-C734</f>
        <v>469</v>
      </c>
      <c r="F734" s="4"/>
      <c r="G734" s="0">
        <f>D734/A734</f>
        <v>0.39071038251366117</v>
      </c>
      <c r="H734" s="36">
        <f>MAX(H733,G734)</f>
        <v>0.397727272727272698</v>
      </c>
      <c r="I734" s="36">
        <f>MAX(G734,I735)</f>
        <v>0.39269406392694064</v>
      </c>
      <c r="J734" s="0" t="str">
        <f>IF(G734&gt;A$1,G734-0.39,"")</f>
        <v/>
      </c>
      <c r="K734" s="54" t="str">
        <f>IF(I734&gt;I735,I734,"")</f>
        <v/>
      </c>
      <c r="L734" s="0" t="n">
        <v>1</v>
      </c>
      <c r="M734" s="0" t="n">
        <v>0</v>
      </c>
      <c r="N734" s="0" t="n">
        <v>0</v>
      </c>
      <c r="O734" s="0" t="n">
        <v>0</v>
      </c>
      <c r="V734" s="0">
        <f>(A734-C734)-$V$1*A734</f>
        <v>0.51999999999998181</v>
      </c>
    </row>
    <row r="735" spans="1:22">
      <c r="A735" s="0" t="n">
        <v>733</v>
      </c>
      <c r="B735" s="3" t="b">
        <f>OR(L735:U735)</f>
        <v>0</v>
      </c>
      <c r="C735" s="0">
        <f>C734+OR($L735:N735)</f>
        <v>263</v>
      </c>
      <c r="D735" s="4">
        <f>B735+D734</f>
        <v>286</v>
      </c>
      <c r="E735" s="4">
        <f>A735-C735</f>
        <v>470</v>
      </c>
      <c r="F735" s="4"/>
      <c r="G735" s="0">
        <f>D735/A735</f>
        <v>0.390177353342428379</v>
      </c>
      <c r="H735" s="36">
        <f>MAX(H734,G735)</f>
        <v>0.397727272727272698</v>
      </c>
      <c r="I735" s="36">
        <f>MAX(G735,I736)</f>
        <v>0.39269406392694064</v>
      </c>
      <c r="J735" s="0" t="str">
        <f>IF(G735&gt;A$1,G735-0.39,"")</f>
        <v/>
      </c>
      <c r="K735" s="54" t="str">
        <f>IF(I735&gt;I736,I735,"")</f>
        <v/>
      </c>
      <c r="L735" s="0" t="n">
        <v>0</v>
      </c>
      <c r="M735" s="0" t="n">
        <v>0</v>
      </c>
      <c r="N735" s="0" t="n">
        <v>0</v>
      </c>
      <c r="O735" s="0" t="n">
        <v>0</v>
      </c>
      <c r="V735" s="0">
        <f>(A735-C735)-$V$1*A735</f>
        <v>0.879999999999995453</v>
      </c>
    </row>
    <row r="736" spans="1:22">
      <c r="A736" s="0" t="n">
        <v>734</v>
      </c>
      <c r="B736" s="3" t="b">
        <f>OR(L736:U736)</f>
        <v>0</v>
      </c>
      <c r="C736" s="0">
        <f>C735+OR($L736:N736)</f>
        <v>263</v>
      </c>
      <c r="D736" s="4">
        <f>B736+D735</f>
        <v>286</v>
      </c>
      <c r="E736" s="4">
        <f>A736-C736</f>
        <v>471</v>
      </c>
      <c r="F736" s="4"/>
      <c r="G736" s="0">
        <f>D736/A736</f>
        <v>0.389645776566757451</v>
      </c>
      <c r="H736" s="36">
        <f>MAX(H735,G736)</f>
        <v>0.397727272727272698</v>
      </c>
      <c r="I736" s="36">
        <f>MAX(G736,I737)</f>
        <v>0.39269406392694064</v>
      </c>
      <c r="J736" s="0" t="str">
        <f>IF(G736&gt;A$1,G736-0.39,"")</f>
        <v/>
      </c>
      <c r="K736" s="54" t="str">
        <f>IF(I736&gt;I737,I736,"")</f>
        <v/>
      </c>
      <c r="L736" s="0" t="n">
        <v>0</v>
      </c>
      <c r="M736" s="0" t="n">
        <v>0</v>
      </c>
      <c r="N736" s="0" t="n">
        <v>0</v>
      </c>
      <c r="O736" s="0" t="n">
        <v>0</v>
      </c>
      <c r="V736" s="0">
        <f>(A736-C736)-$V$1*A736</f>
        <v>1.24000000000000909</v>
      </c>
    </row>
    <row r="737" spans="1:22">
      <c r="A737" s="0" t="n">
        <v>735</v>
      </c>
      <c r="B737" s="3" t="b">
        <f>OR(L737:U737)</f>
        <v>1</v>
      </c>
      <c r="C737" s="0">
        <f>C736+OR($L737:N737)</f>
        <v>263</v>
      </c>
      <c r="D737" s="4">
        <f>B737+D736</f>
        <v>287</v>
      </c>
      <c r="E737" s="4">
        <f>A737-C737</f>
        <v>472</v>
      </c>
      <c r="F737" s="4"/>
      <c r="G737" s="0">
        <f>D737/A737</f>
        <v>0.390476190476190474</v>
      </c>
      <c r="H737" s="36">
        <f>MAX(H736,G737)</f>
        <v>0.397727272727272698</v>
      </c>
      <c r="I737" s="36">
        <f>MAX(G737,I738)</f>
        <v>0.39269406392694064</v>
      </c>
      <c r="J737" s="0" t="str">
        <f>IF(G737&gt;A$1,G737-0.39,"")</f>
        <v/>
      </c>
      <c r="K737" s="54" t="str">
        <f>IF(I737&gt;I738,I737,"")</f>
        <v/>
      </c>
      <c r="L737" s="0" t="n">
        <v>0</v>
      </c>
      <c r="M737" s="0" t="n">
        <v>0</v>
      </c>
      <c r="N737" s="0" t="n">
        <v>0</v>
      </c>
      <c r="O737" s="0" t="n">
        <v>1</v>
      </c>
      <c r="V737" s="0">
        <f>(A737-C737)-$V$1*A737</f>
        <v>1.60000000000002274</v>
      </c>
    </row>
    <row r="738" spans="1:22">
      <c r="A738" s="0" t="n">
        <v>736</v>
      </c>
      <c r="B738" s="3" t="b">
        <f>OR(L738:U738)</f>
        <v>1</v>
      </c>
      <c r="C738" s="0">
        <f>C737+OR($L738:N738)</f>
        <v>264</v>
      </c>
      <c r="D738" s="4">
        <f>B738+D737</f>
        <v>288</v>
      </c>
      <c r="E738" s="4">
        <f>A738-C738</f>
        <v>472</v>
      </c>
      <c r="F738" s="4"/>
      <c r="G738" s="0">
        <f>D738/A738</f>
        <v>0.391304347826086953</v>
      </c>
      <c r="H738" s="36">
        <f>MAX(H737,G738)</f>
        <v>0.397727272727272698</v>
      </c>
      <c r="I738" s="36">
        <f>MAX(G738,I739)</f>
        <v>0.39269406392694064</v>
      </c>
      <c r="J738" s="0" t="str">
        <f>IF(G738&gt;A$1,G738-0.39,"")</f>
        <v/>
      </c>
      <c r="K738" s="54" t="str">
        <f>IF(I738&gt;I739,I738,"")</f>
        <v/>
      </c>
      <c r="L738" s="0" t="n">
        <v>1</v>
      </c>
      <c r="M738" s="0" t="n">
        <v>0</v>
      </c>
      <c r="N738" s="0" t="n">
        <v>0</v>
      </c>
      <c r="O738" s="0" t="n">
        <v>0</v>
      </c>
      <c r="V738" s="0">
        <f>(A738-C738)-$V$1*A738</f>
        <v>0.959999999999979536</v>
      </c>
    </row>
    <row r="739" spans="1:22">
      <c r="A739" s="0" t="n">
        <v>737</v>
      </c>
      <c r="B739" s="3" t="b">
        <f>OR(L739:U739)</f>
        <v>0</v>
      </c>
      <c r="C739" s="0">
        <f>C738+OR($L739:N739)</f>
        <v>264</v>
      </c>
      <c r="D739" s="4">
        <f>B739+D738</f>
        <v>288</v>
      </c>
      <c r="E739" s="4">
        <f>A739-C739</f>
        <v>473</v>
      </c>
      <c r="F739" s="4"/>
      <c r="G739" s="0">
        <f>D739/A739</f>
        <v>0.390773405698778831</v>
      </c>
      <c r="H739" s="36">
        <f>MAX(H738,G739)</f>
        <v>0.397727272727272698</v>
      </c>
      <c r="I739" s="36">
        <f>MAX(G739,I740)</f>
        <v>0.39269406392694064</v>
      </c>
      <c r="J739" s="0" t="str">
        <f>IF(G739&gt;A$1,G739-0.39,"")</f>
        <v/>
      </c>
      <c r="K739" s="54" t="str">
        <f>IF(I739&gt;I740,I739,"")</f>
        <v/>
      </c>
      <c r="L739" s="0" t="n">
        <v>0</v>
      </c>
      <c r="M739" s="0" t="n">
        <v>0</v>
      </c>
      <c r="N739" s="0" t="n">
        <v>0</v>
      </c>
      <c r="O739" s="0" t="n">
        <v>0</v>
      </c>
      <c r="V739" s="0">
        <f>(A739-C739)-$V$1*A739</f>
        <v>1.31999999999999318</v>
      </c>
    </row>
    <row r="740" spans="1:22">
      <c r="A740" s="0" t="n">
        <v>738</v>
      </c>
      <c r="B740" s="3" t="b">
        <f>OR(L740:U740)</f>
        <v>1</v>
      </c>
      <c r="C740" s="0">
        <f>C739+OR($L740:N740)</f>
        <v>265</v>
      </c>
      <c r="D740" s="4">
        <f>B740+D739</f>
        <v>289</v>
      </c>
      <c r="E740" s="4">
        <f>A740-C740</f>
        <v>473</v>
      </c>
      <c r="F740" s="4"/>
      <c r="G740" s="0">
        <f>D740/A740</f>
        <v>0.391598915989159924</v>
      </c>
      <c r="H740" s="36">
        <f>MAX(H739,G740)</f>
        <v>0.397727272727272698</v>
      </c>
      <c r="I740" s="36">
        <f>MAX(G740,I741)</f>
        <v>0.39269406392694064</v>
      </c>
      <c r="J740" s="0" t="str">
        <f>IF(G740&gt;A$1,G740-0.39,"")</f>
        <v/>
      </c>
      <c r="K740" s="54" t="str">
        <f>IF(I740&gt;I741,I740,"")</f>
        <v/>
      </c>
      <c r="L740" s="0" t="n">
        <v>0</v>
      </c>
      <c r="M740" s="0" t="n">
        <v>1</v>
      </c>
      <c r="N740" s="0" t="n">
        <v>0</v>
      </c>
      <c r="O740" s="0" t="n">
        <v>0</v>
      </c>
      <c r="V740" s="0">
        <f>(A740-C740)-$V$1*A740</f>
        <v>0.680000000000006821</v>
      </c>
    </row>
    <row r="741" spans="1:22">
      <c r="A741" s="0" t="n">
        <v>739</v>
      </c>
      <c r="B741" s="3" t="b">
        <f>OR(L741:U741)</f>
        <v>0</v>
      </c>
      <c r="C741" s="0">
        <f>C740+OR($L741:N741)</f>
        <v>265</v>
      </c>
      <c r="D741" s="4">
        <f>B741+D740</f>
        <v>289</v>
      </c>
      <c r="E741" s="4">
        <f>A741-C741</f>
        <v>474</v>
      </c>
      <c r="F741" s="4"/>
      <c r="G741" s="0">
        <f>D741/A741</f>
        <v>0.391069012178619779</v>
      </c>
      <c r="H741" s="36">
        <f>MAX(H740,G741)</f>
        <v>0.397727272727272698</v>
      </c>
      <c r="I741" s="36">
        <f>MAX(G741,I742)</f>
        <v>0.39269406392694064</v>
      </c>
      <c r="J741" s="0" t="str">
        <f>IF(G741&gt;A$1,G741-0.39,"")</f>
        <v/>
      </c>
      <c r="K741" s="54" t="str">
        <f>IF(I741&gt;I742,I741,"")</f>
        <v/>
      </c>
      <c r="L741" s="0" t="n">
        <v>0</v>
      </c>
      <c r="M741" s="0" t="n">
        <v>0</v>
      </c>
      <c r="N741" s="0" t="n">
        <v>0</v>
      </c>
      <c r="O741" s="0" t="n">
        <v>0</v>
      </c>
      <c r="V741" s="0">
        <f>(A741-C741)-$V$1*A741</f>
        <v>1.04000000000002046</v>
      </c>
    </row>
    <row r="742" spans="1:22">
      <c r="A742" s="0" t="n">
        <v>740</v>
      </c>
      <c r="B742" s="3" t="b">
        <f>OR(L742:U742)</f>
        <v>1</v>
      </c>
      <c r="C742" s="0">
        <f>C741+OR($L742:N742)</f>
        <v>266</v>
      </c>
      <c r="D742" s="4">
        <f>B742+D741</f>
        <v>290</v>
      </c>
      <c r="E742" s="4">
        <f>A742-C742</f>
        <v>474</v>
      </c>
      <c r="F742" s="4"/>
      <c r="G742" s="0">
        <f>D742/A742</f>
        <v>0.391891891891891895</v>
      </c>
      <c r="H742" s="36">
        <f>MAX(H741,G742)</f>
        <v>0.397727272727272698</v>
      </c>
      <c r="I742" s="36">
        <f>MAX(G742,I743)</f>
        <v>0.39269406392694064</v>
      </c>
      <c r="J742" s="0" t="str">
        <f>IF(G742&gt;A$1,G742-0.39,"")</f>
        <v/>
      </c>
      <c r="K742" s="54" t="str">
        <f>IF(I742&gt;I743,I742,"")</f>
        <v/>
      </c>
      <c r="L742" s="0" t="n">
        <v>1</v>
      </c>
      <c r="M742" s="0" t="n">
        <v>0</v>
      </c>
      <c r="N742" s="0" t="n">
        <v>0</v>
      </c>
      <c r="O742" s="0" t="n">
        <v>0</v>
      </c>
      <c r="V742" s="0">
        <f>(A742-C742)-$V$1*A742</f>
        <v>0.399999999999977263</v>
      </c>
    </row>
    <row r="743" spans="1:22">
      <c r="A743" s="0" t="n">
        <v>741</v>
      </c>
      <c r="B743" s="3" t="b">
        <f>OR(L743:U743)</f>
        <v>0</v>
      </c>
      <c r="C743" s="0">
        <f>C742+OR($L743:N743)</f>
        <v>266</v>
      </c>
      <c r="D743" s="4">
        <f>B743+D742</f>
        <v>290</v>
      </c>
      <c r="E743" s="4">
        <f>A743-C743</f>
        <v>475</v>
      </c>
      <c r="F743" s="4"/>
      <c r="G743" s="0">
        <f>D743/A743</f>
        <v>0.391363022941970264</v>
      </c>
      <c r="H743" s="36">
        <f>MAX(H742,G743)</f>
        <v>0.397727272727272698</v>
      </c>
      <c r="I743" s="36">
        <f>MAX(G743,I744)</f>
        <v>0.39269406392694064</v>
      </c>
      <c r="J743" s="0" t="str">
        <f>IF(G743&gt;A$1,G743-0.39,"")</f>
        <v/>
      </c>
      <c r="K743" s="54" t="str">
        <f>IF(I743&gt;I744,I743,"")</f>
        <v/>
      </c>
      <c r="L743" s="0" t="n">
        <v>0</v>
      </c>
      <c r="M743" s="0" t="n">
        <v>0</v>
      </c>
      <c r="N743" s="0" t="n">
        <v>0</v>
      </c>
      <c r="O743" s="0" t="n">
        <v>0</v>
      </c>
      <c r="R743" s="0" t="n">
        <v>0</v>
      </c>
      <c r="S743" s="0" t="n">
        <v>0</v>
      </c>
      <c r="V743" s="0">
        <f>(A743-C743)-$V$1*A743</f>
        <v>0.759999999999990905</v>
      </c>
    </row>
    <row r="744" spans="1:22">
      <c r="A744" s="0" t="n">
        <v>742</v>
      </c>
      <c r="B744" s="3" t="b">
        <f>OR(L744:U744)</f>
        <v>0</v>
      </c>
      <c r="C744" s="0">
        <f>C743+OR($L744:N744)</f>
        <v>266</v>
      </c>
      <c r="D744" s="4">
        <f>B744+D743</f>
        <v>290</v>
      </c>
      <c r="E744" s="4">
        <f>A744-C744</f>
        <v>476</v>
      </c>
      <c r="F744" s="4"/>
      <c r="G744" s="0">
        <f>D744/A744</f>
        <v>0.390835579514824794</v>
      </c>
      <c r="H744" s="36">
        <f>MAX(H743,G744)</f>
        <v>0.397727272727272698</v>
      </c>
      <c r="I744" s="36">
        <f>MAX(G744,I745)</f>
        <v>0.39269406392694064</v>
      </c>
      <c r="J744" s="0" t="str">
        <f>IF(G744&gt;A$1,G744-0.39,"")</f>
        <v/>
      </c>
      <c r="K744" s="54" t="str">
        <f>IF(I744&gt;I745,I744,"")</f>
        <v/>
      </c>
      <c r="L744" s="0" t="n">
        <v>0</v>
      </c>
      <c r="M744" s="0" t="n">
        <v>0</v>
      </c>
      <c r="N744" s="0" t="n">
        <v>0</v>
      </c>
      <c r="O744" s="0" t="n">
        <v>0</v>
      </c>
      <c r="V744" s="0">
        <f>(A744-C744)-$V$1*A744</f>
        <v>1.12000000000000455</v>
      </c>
    </row>
    <row r="745" spans="1:22">
      <c r="A745" s="0" t="n">
        <v>743</v>
      </c>
      <c r="B745" s="3" t="b">
        <f>OR(L745:U745)</f>
        <v>0</v>
      </c>
      <c r="C745" s="0">
        <f>C744+OR($L745:N745)</f>
        <v>266</v>
      </c>
      <c r="D745" s="4">
        <f>B745+D744</f>
        <v>290</v>
      </c>
      <c r="E745" s="4">
        <f>A745-C745</f>
        <v>477</v>
      </c>
      <c r="F745" s="4"/>
      <c r="G745" s="0">
        <f>D745/A745</f>
        <v>0.390309555854643353</v>
      </c>
      <c r="H745" s="36">
        <f>MAX(H744,G745)</f>
        <v>0.397727272727272698</v>
      </c>
      <c r="I745" s="36">
        <f>MAX(G745,I746)</f>
        <v>0.39269406392694064</v>
      </c>
      <c r="J745" s="0" t="str">
        <f>IF(G745&gt;A$1,G745-0.39,"")</f>
        <v/>
      </c>
      <c r="K745" s="54" t="str">
        <f>IF(I745&gt;I746,I745,"")</f>
        <v/>
      </c>
      <c r="L745" s="0" t="n">
        <v>0</v>
      </c>
      <c r="M745" s="0" t="n">
        <v>0</v>
      </c>
      <c r="N745" s="0" t="n">
        <v>0</v>
      </c>
      <c r="O745" s="0" t="n">
        <v>0</v>
      </c>
      <c r="V745" s="0">
        <f>(A745-C745)-$V$1*A745</f>
        <v>1.48000000000001819</v>
      </c>
    </row>
    <row r="746" spans="1:22">
      <c r="A746" s="0" t="n">
        <v>744</v>
      </c>
      <c r="B746" s="3" t="b">
        <f>OR(L746:U746)</f>
        <v>1</v>
      </c>
      <c r="C746" s="0">
        <f>C745+OR($L746:N746)</f>
        <v>267</v>
      </c>
      <c r="D746" s="4">
        <f>B746+D745</f>
        <v>291</v>
      </c>
      <c r="E746" s="4">
        <f>A746-C746</f>
        <v>477</v>
      </c>
      <c r="F746" s="4"/>
      <c r="G746" s="0">
        <f>D746/A746</f>
        <v>0.391129032258064502</v>
      </c>
      <c r="H746" s="36">
        <f>MAX(H745,G746)</f>
        <v>0.397727272727272698</v>
      </c>
      <c r="I746" s="36">
        <f>MAX(G746,I747)</f>
        <v>0.39269406392694064</v>
      </c>
      <c r="J746" s="0" t="str">
        <f>IF(G746&gt;A$1,G746-0.39,"")</f>
        <v/>
      </c>
      <c r="K746" s="54" t="str">
        <f>IF(I746&gt;I747,I746,"")</f>
        <v/>
      </c>
      <c r="L746" s="0" t="n">
        <v>1</v>
      </c>
      <c r="M746" s="0" t="n">
        <v>0</v>
      </c>
      <c r="N746" s="0" t="n">
        <v>0</v>
      </c>
      <c r="O746" s="0" t="n">
        <v>0</v>
      </c>
      <c r="V746" s="0">
        <f>(A746-C746)-$V$1*A746</f>
        <v>0.839999999999974989</v>
      </c>
    </row>
    <row r="747" spans="1:22">
      <c r="A747" s="0" t="n">
        <v>745</v>
      </c>
      <c r="B747" s="3" t="b">
        <f>OR(L747:U747)</f>
        <v>0</v>
      </c>
      <c r="C747" s="0">
        <f>C746+OR($L747:N747)</f>
        <v>267</v>
      </c>
      <c r="D747" s="4">
        <f>B747+D746</f>
        <v>291</v>
      </c>
      <c r="E747" s="4">
        <f>A747-C747</f>
        <v>478</v>
      </c>
      <c r="F747" s="4"/>
      <c r="G747" s="0">
        <f>D747/A747</f>
        <v>0.39060402684563762</v>
      </c>
      <c r="H747" s="36">
        <f>MAX(H746,G747)</f>
        <v>0.397727272727272698</v>
      </c>
      <c r="I747" s="36">
        <f>MAX(G747,I748)</f>
        <v>0.39269406392694064</v>
      </c>
      <c r="J747" s="0" t="str">
        <f>IF(G747&gt;A$1,G747-0.39,"")</f>
        <v/>
      </c>
      <c r="K747" s="54" t="str">
        <f>IF(I747&gt;I748,I747,"")</f>
        <v/>
      </c>
      <c r="L747" s="0" t="n">
        <v>0</v>
      </c>
      <c r="M747" s="0" t="n">
        <v>0</v>
      </c>
      <c r="N747" s="0" t="n">
        <v>0</v>
      </c>
      <c r="O747" s="0" t="n">
        <v>0</v>
      </c>
      <c r="P747" s="0" t="n">
        <v>0</v>
      </c>
      <c r="V747" s="0">
        <f>(A747-C747)-$V$1*A747</f>
        <v>1.19999999999998863</v>
      </c>
    </row>
    <row r="748" spans="1:22">
      <c r="A748" s="0" t="n">
        <v>746</v>
      </c>
      <c r="B748" s="3" t="b">
        <f>OR(L748:U748)</f>
        <v>0</v>
      </c>
      <c r="C748" s="0">
        <f>C747+OR($L748:N748)</f>
        <v>267</v>
      </c>
      <c r="D748" s="4">
        <f>B748+D747</f>
        <v>291</v>
      </c>
      <c r="E748" s="4">
        <f>A748-C748</f>
        <v>479</v>
      </c>
      <c r="F748" s="4"/>
      <c r="G748" s="0">
        <f>D748/A748</f>
        <v>0.390080428954423564</v>
      </c>
      <c r="H748" s="36">
        <f>MAX(H747,G748)</f>
        <v>0.397727272727272698</v>
      </c>
      <c r="I748" s="36">
        <f>MAX(G748,I749)</f>
        <v>0.39269406392694064</v>
      </c>
      <c r="J748" s="0" t="str">
        <f>IF(G748&gt;A$1,G748-0.39,"")</f>
        <v/>
      </c>
      <c r="K748" s="54" t="str">
        <f>IF(I748&gt;I749,I748,"")</f>
        <v/>
      </c>
      <c r="L748" s="0" t="n">
        <v>0</v>
      </c>
      <c r="M748" s="0" t="n">
        <v>0</v>
      </c>
      <c r="N748" s="0" t="n">
        <v>0</v>
      </c>
      <c r="O748" s="0" t="n">
        <v>0</v>
      </c>
      <c r="V748" s="0">
        <f>(A748-C748)-$V$1*A748</f>
        <v>1.56000000000000227</v>
      </c>
    </row>
    <row r="749" spans="1:22">
      <c r="A749" s="0" t="n">
        <v>747</v>
      </c>
      <c r="B749" s="3" t="b">
        <f>OR(L749:U749)</f>
        <v>1</v>
      </c>
      <c r="C749" s="0">
        <f>C748+OR($L749:N749)</f>
        <v>268</v>
      </c>
      <c r="D749" s="4">
        <f>B749+D748</f>
        <v>292</v>
      </c>
      <c r="E749" s="4">
        <f>A749-C749</f>
        <v>479</v>
      </c>
      <c r="F749" s="4"/>
      <c r="G749" s="0">
        <f>D749/A749</f>
        <v>0.390896921017402921</v>
      </c>
      <c r="H749" s="36">
        <f>MAX(H748,G749)</f>
        <v>0.397727272727272698</v>
      </c>
      <c r="I749" s="36">
        <f>MAX(G749,I750)</f>
        <v>0.39269406392694064</v>
      </c>
      <c r="J749" s="0" t="str">
        <f>IF(G749&gt;A$1,G749-0.39,"")</f>
        <v/>
      </c>
      <c r="K749" s="54" t="str">
        <f>IF(I749&gt;I750,I749,"")</f>
        <v/>
      </c>
      <c r="L749" s="0" t="n">
        <v>0</v>
      </c>
      <c r="M749" s="0" t="n">
        <v>1</v>
      </c>
      <c r="N749" s="0" t="n">
        <v>0</v>
      </c>
      <c r="O749" s="0" t="n">
        <v>0</v>
      </c>
      <c r="V749" s="0">
        <f>(A749-C749)-$V$1*A749</f>
        <v>0.920000000000015916</v>
      </c>
    </row>
    <row r="750" spans="1:22">
      <c r="A750" s="0" t="n">
        <v>748</v>
      </c>
      <c r="B750" s="3" t="b">
        <f>OR(L750:U750)</f>
        <v>1</v>
      </c>
      <c r="C750" s="0">
        <f>C749+OR($L750:N750)</f>
        <v>269</v>
      </c>
      <c r="D750" s="4">
        <f>B750+D749</f>
        <v>293</v>
      </c>
      <c r="E750" s="4">
        <f>A750-C750</f>
        <v>479</v>
      </c>
      <c r="F750" s="4"/>
      <c r="G750" s="0">
        <f>D750/A750</f>
        <v>0.391711229946524053</v>
      </c>
      <c r="H750" s="36">
        <f>MAX(H749,G750)</f>
        <v>0.397727272727272698</v>
      </c>
      <c r="I750" s="36">
        <f>MAX(G750,I751)</f>
        <v>0.39269406392694064</v>
      </c>
      <c r="J750" s="0" t="str">
        <f>IF(G750&gt;A$1,G750-0.39,"")</f>
        <v/>
      </c>
      <c r="K750" s="54" t="str">
        <f>IF(I750&gt;I751,I750,"")</f>
        <v/>
      </c>
      <c r="L750" s="0" t="n">
        <v>1</v>
      </c>
      <c r="M750" s="0" t="n">
        <v>0</v>
      </c>
      <c r="N750" s="0" t="n">
        <v>0</v>
      </c>
      <c r="O750" s="0" t="n">
        <v>0</v>
      </c>
      <c r="V750" s="0">
        <f>(A750-C750)-$V$1*A750</f>
        <v>0.279999999999972715</v>
      </c>
    </row>
    <row r="751" spans="1:22">
      <c r="A751" s="0" t="n">
        <v>749</v>
      </c>
      <c r="B751" s="3" t="b">
        <f>OR(L751:U751)</f>
        <v>0</v>
      </c>
      <c r="C751" s="0">
        <f>C750+OR($L751:N751)</f>
        <v>269</v>
      </c>
      <c r="D751" s="4">
        <f>B751+D750</f>
        <v>293</v>
      </c>
      <c r="E751" s="4">
        <f>A751-C751</f>
        <v>480</v>
      </c>
      <c r="F751" s="4"/>
      <c r="G751" s="0">
        <f>D751/A751</f>
        <v>0.391188251001335132</v>
      </c>
      <c r="H751" s="36">
        <f>MAX(H750,G751)</f>
        <v>0.397727272727272698</v>
      </c>
      <c r="I751" s="36">
        <f>MAX(G751,I752)</f>
        <v>0.39269406392694064</v>
      </c>
      <c r="J751" s="0" t="str">
        <f>IF(G751&gt;A$1,G751-0.39,"")</f>
        <v/>
      </c>
      <c r="K751" s="54" t="str">
        <f>IF(I751&gt;I752,I751,"")</f>
        <v/>
      </c>
      <c r="L751" s="0" t="n">
        <v>0</v>
      </c>
      <c r="M751" s="0" t="n">
        <v>0</v>
      </c>
      <c r="N751" s="0" t="n">
        <v>0</v>
      </c>
      <c r="O751" s="0" t="n">
        <v>0</v>
      </c>
      <c r="Q751" s="0" t="n">
        <v>0</v>
      </c>
      <c r="V751" s="0">
        <f>(A751-C751)-$V$1*A751</f>
        <v>0.639999999999986358</v>
      </c>
    </row>
    <row r="752" spans="1:22">
      <c r="A752" s="0" t="n">
        <v>750</v>
      </c>
      <c r="B752" s="3" t="b">
        <f>OR(L752:U752)</f>
        <v>1</v>
      </c>
      <c r="C752" s="0">
        <f>C751+OR($L752:N752)</f>
        <v>270</v>
      </c>
      <c r="D752" s="4">
        <f>B752+D751</f>
        <v>294</v>
      </c>
      <c r="E752" s="4">
        <f>A752-C752</f>
        <v>480</v>
      </c>
      <c r="F752" s="4"/>
      <c r="G752" s="0">
        <f>D752/A752</f>
        <v>0.391999999999999993</v>
      </c>
      <c r="H752" s="36">
        <f>MAX(H751,G752)</f>
        <v>0.397727272727272698</v>
      </c>
      <c r="I752" s="36">
        <f>MAX(G752,I753)</f>
        <v>0.39269406392694064</v>
      </c>
      <c r="J752" s="0" t="str">
        <f>IF(G752&gt;A$1,G752-0.39,"")</f>
        <v/>
      </c>
      <c r="K752" s="54" t="str">
        <f>IF(I752&gt;I753,I752,"")</f>
        <v/>
      </c>
      <c r="L752" s="0" t="n">
        <v>0</v>
      </c>
      <c r="M752" s="0" t="n">
        <v>0</v>
      </c>
      <c r="N752" s="0" t="n">
        <v>1</v>
      </c>
      <c r="O752" s="0" t="n">
        <v>0</v>
      </c>
      <c r="V752" s="0">
        <f>(A752-C752)-$V$1*A752</f>
        <v>0</v>
      </c>
    </row>
    <row r="753" spans="1:22">
      <c r="A753" s="0" t="n">
        <v>751</v>
      </c>
      <c r="B753" s="3" t="b">
        <f>OR(L753:U753)</f>
        <v>0</v>
      </c>
      <c r="C753" s="0">
        <f>C752+OR($L753:N753)</f>
        <v>270</v>
      </c>
      <c r="D753" s="4">
        <f>B753+D752</f>
        <v>294</v>
      </c>
      <c r="E753" s="4">
        <f>A753-C753</f>
        <v>481</v>
      </c>
      <c r="F753" s="4"/>
      <c r="G753" s="0">
        <f>D753/A753</f>
        <v>0.391478029294274279</v>
      </c>
      <c r="H753" s="36">
        <f>MAX(H752,G753)</f>
        <v>0.397727272727272698</v>
      </c>
      <c r="I753" s="36">
        <f>MAX(G753,I754)</f>
        <v>0.39269406392694064</v>
      </c>
      <c r="J753" s="0" t="str">
        <f>IF(G753&gt;A$1,G753-0.39,"")</f>
        <v/>
      </c>
      <c r="K753" s="54" t="str">
        <f>IF(I753&gt;I754,I753,"")</f>
        <v/>
      </c>
      <c r="L753" s="0" t="n">
        <v>0</v>
      </c>
      <c r="M753" s="0" t="n">
        <v>0</v>
      </c>
      <c r="N753" s="0" t="n">
        <v>0</v>
      </c>
      <c r="O753" s="0" t="n">
        <v>0</v>
      </c>
      <c r="V753" s="0">
        <f>(A753-C753)-$V$1*A753</f>
        <v>0.360000000000013642</v>
      </c>
    </row>
    <row r="754" spans="1:22">
      <c r="A754" s="0" t="n">
        <v>752</v>
      </c>
      <c r="B754" s="3" t="b">
        <f>OR(L754:U754)</f>
        <v>1</v>
      </c>
      <c r="C754" s="0">
        <f>C753+OR($L754:N754)</f>
        <v>271</v>
      </c>
      <c r="D754" s="4">
        <f>B754+D753</f>
        <v>295</v>
      </c>
      <c r="E754" s="4">
        <f>A754-C754</f>
        <v>481</v>
      </c>
      <c r="F754" s="4"/>
      <c r="G754" s="0">
        <f>D754/A754</f>
        <v>0.392287234042553159</v>
      </c>
      <c r="H754" s="36">
        <f>MAX(H753,G754)</f>
        <v>0.397727272727272698</v>
      </c>
      <c r="I754" s="36">
        <f>MAX(G754,I755)</f>
        <v>0.39269406392694064</v>
      </c>
      <c r="J754" s="0" t="str">
        <f>IF(G754&gt;A$1,G754-0.39,"")</f>
        <v/>
      </c>
      <c r="K754" s="54" t="str">
        <f>IF(I754&gt;I755,I754,"")</f>
        <v/>
      </c>
      <c r="L754" s="0" t="n">
        <v>1</v>
      </c>
      <c r="M754" s="0" t="n">
        <v>0</v>
      </c>
      <c r="N754" s="0" t="n">
        <v>0</v>
      </c>
      <c r="O754" s="0" t="n">
        <v>0</v>
      </c>
      <c r="V754" s="0">
        <f>(A754-C754)-$V$1*A754</f>
        <v>-0.279999999999972715</v>
      </c>
    </row>
    <row r="755" spans="1:22">
      <c r="A755" s="0" t="n">
        <v>753</v>
      </c>
      <c r="B755" s="3" t="b">
        <f>OR(L755:U755)</f>
        <v>0</v>
      </c>
      <c r="C755" s="0">
        <f>C754+OR($L755:N755)</f>
        <v>271</v>
      </c>
      <c r="D755" s="4">
        <f>B755+D754</f>
        <v>295</v>
      </c>
      <c r="E755" s="4">
        <f>A755-C755</f>
        <v>482</v>
      </c>
      <c r="F755" s="4"/>
      <c r="G755" s="0">
        <f>D755/A755</f>
        <v>0.391766268260292172</v>
      </c>
      <c r="H755" s="36">
        <f>MAX(H754,G755)</f>
        <v>0.397727272727272698</v>
      </c>
      <c r="I755" s="36">
        <f>MAX(G755,I756)</f>
        <v>0.39269406392694064</v>
      </c>
      <c r="J755" s="0" t="str">
        <f>IF(G755&gt;A$1,G755-0.39,"")</f>
        <v/>
      </c>
      <c r="K755" s="54" t="str">
        <f>IF(I755&gt;I756,I755,"")</f>
        <v/>
      </c>
      <c r="L755" s="0" t="n">
        <v>0</v>
      </c>
      <c r="M755" s="0" t="n">
        <v>0</v>
      </c>
      <c r="N755" s="0" t="n">
        <v>0</v>
      </c>
      <c r="O755" s="0" t="n">
        <v>0</v>
      </c>
      <c r="V755" s="0">
        <f>(A755-C755)-$V$1*A755</f>
        <v>0.0799999999999840838</v>
      </c>
    </row>
    <row r="756" spans="1:22">
      <c r="A756" s="0" t="n">
        <v>754</v>
      </c>
      <c r="B756" s="3" t="b">
        <f>OR(L756:U756)</f>
        <v>0</v>
      </c>
      <c r="C756" s="0">
        <f>C755+OR($L756:N756)</f>
        <v>271</v>
      </c>
      <c r="D756" s="4">
        <f>B756+D755</f>
        <v>295</v>
      </c>
      <c r="E756" s="4">
        <f>A756-C756</f>
        <v>483</v>
      </c>
      <c r="F756" s="4"/>
      <c r="G756" s="0">
        <f>D756/A756</f>
        <v>0.39124668435013259</v>
      </c>
      <c r="H756" s="36">
        <f>MAX(H755,G756)</f>
        <v>0.397727272727272698</v>
      </c>
      <c r="I756" s="36">
        <f>MAX(G756,I757)</f>
        <v>0.39269406392694064</v>
      </c>
      <c r="J756" s="0" t="str">
        <f>IF(G756&gt;A$1,G756-0.39,"")</f>
        <v/>
      </c>
      <c r="K756" s="54" t="str">
        <f>IF(I756&gt;I757,I756,"")</f>
        <v/>
      </c>
      <c r="L756" s="0" t="n">
        <v>0</v>
      </c>
      <c r="M756" s="0" t="n">
        <v>0</v>
      </c>
      <c r="N756" s="0" t="n">
        <v>0</v>
      </c>
      <c r="O756" s="0" t="n">
        <v>0</v>
      </c>
      <c r="V756" s="0">
        <f>(A756-C756)-$V$1*A756</f>
        <v>0.439999999999997726</v>
      </c>
    </row>
    <row r="757" spans="1:22">
      <c r="A757" s="0" t="n">
        <v>755</v>
      </c>
      <c r="B757" s="3" t="b">
        <f>OR(L757:U757)</f>
        <v>0</v>
      </c>
      <c r="C757" s="0">
        <f>C756+OR($L757:N757)</f>
        <v>271</v>
      </c>
      <c r="D757" s="4">
        <f>B757+D756</f>
        <v>295</v>
      </c>
      <c r="E757" s="4">
        <f>A757-C757</f>
        <v>484</v>
      </c>
      <c r="F757" s="4"/>
      <c r="G757" s="0">
        <f>D757/A757</f>
        <v>0.39072847682119205</v>
      </c>
      <c r="H757" s="36">
        <f>MAX(H756,G757)</f>
        <v>0.397727272727272698</v>
      </c>
      <c r="I757" s="36">
        <f>MAX(G757,I758)</f>
        <v>0.39269406392694064</v>
      </c>
      <c r="J757" s="0" t="str">
        <f>IF(G757&gt;A$1,G757-0.39,"")</f>
        <v/>
      </c>
      <c r="K757" s="54" t="str">
        <f>IF(I757&gt;I758,I757,"")</f>
        <v/>
      </c>
      <c r="L757" s="0" t="n">
        <v>0</v>
      </c>
      <c r="M757" s="0" t="n">
        <v>0</v>
      </c>
      <c r="N757" s="0" t="n">
        <v>0</v>
      </c>
      <c r="O757" s="0" t="n">
        <v>0</v>
      </c>
      <c r="V757" s="0">
        <f>(A757-C757)-$V$1*A757</f>
        <v>0.800000000000011369</v>
      </c>
    </row>
    <row r="758" spans="1:22">
      <c r="A758" s="0" t="n">
        <v>756</v>
      </c>
      <c r="B758" s="3" t="b">
        <f>OR(L758:U758)</f>
        <v>1</v>
      </c>
      <c r="C758" s="0">
        <f>C757+OR($L758:N758)</f>
        <v>272</v>
      </c>
      <c r="D758" s="4">
        <f>B758+D757</f>
        <v>296</v>
      </c>
      <c r="E758" s="4">
        <f>A758-C758</f>
        <v>484</v>
      </c>
      <c r="F758" s="4"/>
      <c r="G758" s="0">
        <f>D758/A758</f>
        <v>0.391534391534391535</v>
      </c>
      <c r="H758" s="36">
        <f>MAX(H757,G758)</f>
        <v>0.397727272727272698</v>
      </c>
      <c r="I758" s="36">
        <f>MAX(G758,I759)</f>
        <v>0.39269406392694064</v>
      </c>
      <c r="J758" s="0" t="str">
        <f>IF(G758&gt;A$1,G758-0.39,"")</f>
        <v/>
      </c>
      <c r="K758" s="54" t="str">
        <f>IF(I758&gt;I759,I758,"")</f>
        <v/>
      </c>
      <c r="L758" s="0" t="n">
        <v>1</v>
      </c>
      <c r="M758" s="0" t="n">
        <v>1</v>
      </c>
      <c r="N758" s="0" t="n">
        <v>0</v>
      </c>
      <c r="O758" s="0" t="n">
        <v>0</v>
      </c>
      <c r="V758" s="0">
        <f>(A758-C758)-$V$1*A758</f>
        <v>0.160000000000025011</v>
      </c>
    </row>
    <row r="759" spans="1:22">
      <c r="A759" s="0" t="n">
        <v>757</v>
      </c>
      <c r="B759" s="3" t="b">
        <f>OR(L759:U759)</f>
        <v>0</v>
      </c>
      <c r="C759" s="0">
        <f>C758+OR($L759:N759)</f>
        <v>272</v>
      </c>
      <c r="D759" s="4">
        <f>B759+D758</f>
        <v>296</v>
      </c>
      <c r="E759" s="4">
        <f>A759-C759</f>
        <v>485</v>
      </c>
      <c r="F759" s="4"/>
      <c r="G759" s="0">
        <f>D759/A759</f>
        <v>0.391017173051519151</v>
      </c>
      <c r="H759" s="36">
        <f>MAX(H758,G759)</f>
        <v>0.397727272727272698</v>
      </c>
      <c r="I759" s="36">
        <f>MAX(G759,I760)</f>
        <v>0.39269406392694064</v>
      </c>
      <c r="J759" s="0" t="str">
        <f>IF(G759&gt;A$1,G759-0.39,"")</f>
        <v/>
      </c>
      <c r="K759" s="54" t="str">
        <f>IF(I759&gt;I760,I759,"")</f>
        <v/>
      </c>
      <c r="L759" s="0" t="n">
        <v>0</v>
      </c>
      <c r="M759" s="0" t="n">
        <v>0</v>
      </c>
      <c r="N759" s="0" t="n">
        <v>0</v>
      </c>
      <c r="O759" s="0" t="n">
        <v>0</v>
      </c>
      <c r="V759" s="0">
        <f>(A759-C759)-$V$1*A759</f>
        <v>0.51999999999998181</v>
      </c>
    </row>
    <row r="760" spans="1:22">
      <c r="A760" s="0" t="n">
        <v>758</v>
      </c>
      <c r="B760" s="3" t="b">
        <f>OR(L760:U760)</f>
        <v>0</v>
      </c>
      <c r="C760" s="0">
        <f>C759+OR($L760:N760)</f>
        <v>272</v>
      </c>
      <c r="D760" s="4">
        <f>B760+D759</f>
        <v>296</v>
      </c>
      <c r="E760" s="4">
        <f>A760-C760</f>
        <v>486</v>
      </c>
      <c r="F760" s="4"/>
      <c r="G760" s="0">
        <f>D760/A760</f>
        <v>0.39050131926121372</v>
      </c>
      <c r="H760" s="36">
        <f>MAX(H759,G760)</f>
        <v>0.397727272727272698</v>
      </c>
      <c r="I760" s="36">
        <f>MAX(G760,I761)</f>
        <v>0.39269406392694064</v>
      </c>
      <c r="J760" s="0" t="str">
        <f>IF(G760&gt;A$1,G760-0.39,"")</f>
        <v/>
      </c>
      <c r="K760" s="54" t="str">
        <f>IF(I760&gt;I761,I760,"")</f>
        <v/>
      </c>
      <c r="L760" s="0" t="n">
        <v>0</v>
      </c>
      <c r="M760" s="0" t="n">
        <v>0</v>
      </c>
      <c r="N760" s="0" t="n">
        <v>0</v>
      </c>
      <c r="O760" s="0" t="n">
        <v>0</v>
      </c>
      <c r="V760" s="0">
        <f>(A760-C760)-$V$1*A760</f>
        <v>0.879999999999995453</v>
      </c>
    </row>
    <row r="761" spans="1:22">
      <c r="A761" s="0" t="n">
        <v>759</v>
      </c>
      <c r="B761" s="3" t="b">
        <f>OR(L761:U761)</f>
        <v>0</v>
      </c>
      <c r="C761" s="0">
        <f>C760+OR($L761:N761)</f>
        <v>272</v>
      </c>
      <c r="D761" s="4">
        <f>B761+D760</f>
        <v>296</v>
      </c>
      <c r="E761" s="4">
        <f>A761-C761</f>
        <v>487</v>
      </c>
      <c r="F761" s="4"/>
      <c r="G761" s="0">
        <f>D761/A761</f>
        <v>0.389986824769433493</v>
      </c>
      <c r="H761" s="36">
        <f>MAX(H760,G761)</f>
        <v>0.397727272727272698</v>
      </c>
      <c r="I761" s="36">
        <f>MAX(G761,I762)</f>
        <v>0.39269406392694064</v>
      </c>
      <c r="J761" s="0" t="str">
        <f>IF(G761&gt;A$1,G761-0.39,"")</f>
        <v/>
      </c>
      <c r="K761" s="54" t="str">
        <f>IF(I761&gt;I762,I761,"")</f>
        <v/>
      </c>
      <c r="L761" s="0" t="n">
        <v>0</v>
      </c>
      <c r="M761" s="0" t="n">
        <v>0</v>
      </c>
      <c r="N761" s="0" t="n">
        <v>0</v>
      </c>
      <c r="O761" s="0" t="n">
        <v>0</v>
      </c>
      <c r="R761" s="0" t="n">
        <v>0</v>
      </c>
      <c r="S761" s="0" t="n">
        <v>0</v>
      </c>
      <c r="V761" s="0">
        <f>(A761-C761)-$V$1*A761</f>
        <v>1.24000000000000909</v>
      </c>
    </row>
    <row r="762" spans="1:22">
      <c r="A762" s="0" t="n">
        <v>760</v>
      </c>
      <c r="B762" s="3" t="b">
        <f>OR(L762:U762)</f>
        <v>1</v>
      </c>
      <c r="C762" s="0">
        <f>C761+OR($L762:N762)</f>
        <v>273</v>
      </c>
      <c r="D762" s="4">
        <f>B762+D761</f>
        <v>297</v>
      </c>
      <c r="E762" s="4">
        <f>A762-C762</f>
        <v>487</v>
      </c>
      <c r="F762" s="4"/>
      <c r="G762" s="0">
        <f>D762/A762</f>
        <v>0.390789473684210531</v>
      </c>
      <c r="H762" s="36">
        <f>MAX(H761,G762)</f>
        <v>0.397727272727272698</v>
      </c>
      <c r="I762" s="36">
        <f>MAX(G762,I763)</f>
        <v>0.39269406392694064</v>
      </c>
      <c r="J762" s="0" t="str">
        <f>IF(G762&gt;A$1,G762-0.39,"")</f>
        <v/>
      </c>
      <c r="K762" s="54" t="str">
        <f>IF(I762&gt;I763,I762,"")</f>
        <v/>
      </c>
      <c r="L762" s="0" t="n">
        <v>1</v>
      </c>
      <c r="M762" s="0" t="n">
        <v>0</v>
      </c>
      <c r="N762" s="0" t="n">
        <v>0</v>
      </c>
      <c r="O762" s="0" t="n">
        <v>0</v>
      </c>
      <c r="V762" s="0">
        <f>(A762-C762)-$V$1*A762</f>
        <v>0.600000000000022737</v>
      </c>
    </row>
    <row r="763" spans="1:22">
      <c r="A763" s="0" t="n">
        <v>761</v>
      </c>
      <c r="B763" s="3" t="b">
        <f>OR(L763:U763)</f>
        <v>0</v>
      </c>
      <c r="C763" s="0">
        <f>C762+OR($L763:N763)</f>
        <v>273</v>
      </c>
      <c r="D763" s="4">
        <f>B763+D762</f>
        <v>297</v>
      </c>
      <c r="E763" s="4">
        <f>A763-C763</f>
        <v>488</v>
      </c>
      <c r="F763" s="4"/>
      <c r="G763" s="0">
        <f>D763/A763</f>
        <v>0.390275952693823935</v>
      </c>
      <c r="H763" s="36">
        <f>MAX(H762,G763)</f>
        <v>0.397727272727272698</v>
      </c>
      <c r="I763" s="36">
        <f>MAX(G763,I764)</f>
        <v>0.39269406392694064</v>
      </c>
      <c r="J763" s="0" t="str">
        <f>IF(G763&gt;A$1,G763-0.39,"")</f>
        <v/>
      </c>
      <c r="K763" s="54" t="str">
        <f>IF(I763&gt;I764,I763,"")</f>
        <v/>
      </c>
      <c r="L763" s="0" t="n">
        <v>0</v>
      </c>
      <c r="M763" s="0" t="n">
        <v>0</v>
      </c>
      <c r="N763" s="0" t="n">
        <v>0</v>
      </c>
      <c r="O763" s="0" t="n">
        <v>0</v>
      </c>
      <c r="V763" s="0">
        <f>(A763-C763)-$V$1*A763</f>
        <v>0.959999999999979536</v>
      </c>
    </row>
    <row r="764" spans="1:22">
      <c r="A764" s="0" t="n">
        <v>762</v>
      </c>
      <c r="B764" s="3" t="b">
        <f>OR(L764:U764)</f>
        <v>0</v>
      </c>
      <c r="C764" s="0">
        <f>C763+OR($L764:N764)</f>
        <v>273</v>
      </c>
      <c r="D764" s="4">
        <f>B764+D763</f>
        <v>297</v>
      </c>
      <c r="E764" s="4">
        <f>A764-C764</f>
        <v>489</v>
      </c>
      <c r="F764" s="4"/>
      <c r="G764" s="0">
        <f>D764/A764</f>
        <v>0.389763779527559038</v>
      </c>
      <c r="H764" s="36">
        <f>MAX(H763,G764)</f>
        <v>0.397727272727272698</v>
      </c>
      <c r="I764" s="36">
        <f>MAX(G764,I765)</f>
        <v>0.39269406392694064</v>
      </c>
      <c r="J764" s="0" t="str">
        <f>IF(G764&gt;A$1,G764-0.39,"")</f>
        <v/>
      </c>
      <c r="K764" s="54" t="str">
        <f>IF(I764&gt;I765,I764,"")</f>
        <v/>
      </c>
      <c r="L764" s="0" t="n">
        <v>0</v>
      </c>
      <c r="M764" s="0" t="n">
        <v>0</v>
      </c>
      <c r="N764" s="0" t="n">
        <v>0</v>
      </c>
      <c r="O764" s="0" t="n">
        <v>0</v>
      </c>
      <c r="V764" s="0">
        <f>(A764-C764)-$V$1*A764</f>
        <v>1.31999999999999318</v>
      </c>
    </row>
    <row r="765" spans="1:22">
      <c r="A765" s="0" t="n">
        <v>763</v>
      </c>
      <c r="B765" s="3" t="b">
        <f>OR(L765:U765)</f>
        <v>0</v>
      </c>
      <c r="C765" s="0">
        <f>C764+OR($L765:N765)</f>
        <v>273</v>
      </c>
      <c r="D765" s="4">
        <f>B765+D764</f>
        <v>297</v>
      </c>
      <c r="E765" s="4">
        <f>A765-C765</f>
        <v>490</v>
      </c>
      <c r="F765" s="4"/>
      <c r="G765" s="0">
        <f>D765/A765</f>
        <v>0.389252948885976391</v>
      </c>
      <c r="H765" s="36">
        <f>MAX(H764,G765)</f>
        <v>0.397727272727272698</v>
      </c>
      <c r="I765" s="36">
        <f>MAX(G765,I766)</f>
        <v>0.39269406392694064</v>
      </c>
      <c r="J765" s="0" t="str">
        <f>IF(G765&gt;A$1,G765-0.39,"")</f>
        <v/>
      </c>
      <c r="K765" s="54" t="str">
        <f>IF(I765&gt;I766,I765,"")</f>
        <v/>
      </c>
      <c r="L765" s="0" t="n">
        <v>0</v>
      </c>
      <c r="M765" s="0" t="n">
        <v>0</v>
      </c>
      <c r="N765" s="0" t="n">
        <v>0</v>
      </c>
      <c r="O765" s="0" t="n">
        <v>0</v>
      </c>
      <c r="P765" s="0" t="n">
        <v>0</v>
      </c>
      <c r="V765" s="0">
        <f>(A765-C765)-$V$1*A765</f>
        <v>1.68000000000000682</v>
      </c>
    </row>
    <row r="766" spans="1:22">
      <c r="A766" s="0" t="n">
        <v>764</v>
      </c>
      <c r="B766" s="3" t="b">
        <f>OR(L766:U766)</f>
        <v>1</v>
      </c>
      <c r="C766" s="0">
        <f>C765+OR($L766:N766)</f>
        <v>274</v>
      </c>
      <c r="D766" s="4">
        <f>B766+D765</f>
        <v>298</v>
      </c>
      <c r="E766" s="4">
        <f>A766-C766</f>
        <v>490</v>
      </c>
      <c r="F766" s="4"/>
      <c r="G766" s="0">
        <f>D766/A766</f>
        <v>0.390052356020942383</v>
      </c>
      <c r="H766" s="36">
        <f>MAX(H765,G766)</f>
        <v>0.397727272727272698</v>
      </c>
      <c r="I766" s="36">
        <f>MAX(G766,I767)</f>
        <v>0.39269406392694064</v>
      </c>
      <c r="J766" s="0" t="str">
        <f>IF(G766&gt;A$1,G766-0.39,"")</f>
        <v/>
      </c>
      <c r="K766" s="54" t="str">
        <f>IF(I766&gt;I767,I766,"")</f>
        <v/>
      </c>
      <c r="L766" s="0" t="n">
        <v>1</v>
      </c>
      <c r="M766" s="0" t="n">
        <v>0</v>
      </c>
      <c r="N766" s="0" t="n">
        <v>0</v>
      </c>
      <c r="O766" s="0" t="n">
        <v>0</v>
      </c>
      <c r="V766" s="0">
        <f>(A766-C766)-$V$1*A766</f>
        <v>1.04000000000002046</v>
      </c>
    </row>
    <row r="767" spans="1:22">
      <c r="A767" s="0" t="n">
        <v>765</v>
      </c>
      <c r="B767" s="3" t="b">
        <f>OR(L767:U767)</f>
        <v>1</v>
      </c>
      <c r="C767" s="0">
        <f>C766+OR($L767:N767)</f>
        <v>275</v>
      </c>
      <c r="D767" s="4">
        <f>B767+D766</f>
        <v>299</v>
      </c>
      <c r="E767" s="4">
        <f>A767-C767</f>
        <v>490</v>
      </c>
      <c r="F767" s="4"/>
      <c r="G767" s="0">
        <f>D767/A767</f>
        <v>0.390849673202614376</v>
      </c>
      <c r="H767" s="36">
        <f>MAX(H766,G767)</f>
        <v>0.397727272727272698</v>
      </c>
      <c r="I767" s="36">
        <f>MAX(G767,I768)</f>
        <v>0.39269406392694064</v>
      </c>
      <c r="J767" s="0" t="str">
        <f>IF(G767&gt;A$1,G767-0.39,"")</f>
        <v/>
      </c>
      <c r="K767" s="54" t="str">
        <f>IF(I767&gt;I768,I767,"")</f>
        <v/>
      </c>
      <c r="L767" s="0" t="n">
        <v>0</v>
      </c>
      <c r="M767" s="0" t="n">
        <v>1</v>
      </c>
      <c r="N767" s="0" t="n">
        <v>0</v>
      </c>
      <c r="O767" s="0" t="n">
        <v>0</v>
      </c>
      <c r="V767" s="0">
        <f>(A767-C767)-$V$1*A767</f>
        <v>0.399999999999977263</v>
      </c>
    </row>
    <row r="768" spans="1:22">
      <c r="A768" s="0" t="n">
        <v>766</v>
      </c>
      <c r="B768" s="3" t="b">
        <f>OR(L768:U768)</f>
        <v>0</v>
      </c>
      <c r="C768" s="0">
        <f>C767+OR($L768:N768)</f>
        <v>275</v>
      </c>
      <c r="D768" s="4">
        <f>B768+D767</f>
        <v>299</v>
      </c>
      <c r="E768" s="4">
        <f>A768-C768</f>
        <v>491</v>
      </c>
      <c r="F768" s="4"/>
      <c r="G768" s="0">
        <f>D768/A768</f>
        <v>0.390339425587467392</v>
      </c>
      <c r="H768" s="36">
        <f>MAX(H767,G768)</f>
        <v>0.397727272727272698</v>
      </c>
      <c r="I768" s="36">
        <f>MAX(G768,I769)</f>
        <v>0.39269406392694064</v>
      </c>
      <c r="J768" s="0" t="str">
        <f>IF(G768&gt;A$1,G768-0.39,"")</f>
        <v/>
      </c>
      <c r="K768" s="54" t="str">
        <f>IF(I768&gt;I769,I768,"")</f>
        <v/>
      </c>
      <c r="L768" s="0" t="n">
        <v>0</v>
      </c>
      <c r="M768" s="0" t="n">
        <v>0</v>
      </c>
      <c r="N768" s="0" t="n">
        <v>0</v>
      </c>
      <c r="O768" s="0" t="n">
        <v>0</v>
      </c>
      <c r="V768" s="0">
        <f>(A768-C768)-$V$1*A768</f>
        <v>0.759999999999990905</v>
      </c>
    </row>
    <row r="769" spans="1:22">
      <c r="A769" s="0" t="n">
        <v>767</v>
      </c>
      <c r="B769" s="3" t="b">
        <f>OR(L769:U769)</f>
        <v>0</v>
      </c>
      <c r="C769" s="0">
        <f>C768+OR($L769:N769)</f>
        <v>275</v>
      </c>
      <c r="D769" s="4">
        <f>B769+D768</f>
        <v>299</v>
      </c>
      <c r="E769" s="4">
        <f>A769-C769</f>
        <v>492</v>
      </c>
      <c r="F769" s="4"/>
      <c r="G769" s="0">
        <f>D769/A769</f>
        <v>0.389830508474576298</v>
      </c>
      <c r="H769" s="36">
        <f>MAX(H768,G769)</f>
        <v>0.397727272727272698</v>
      </c>
      <c r="I769" s="36">
        <f>MAX(G769,I770)</f>
        <v>0.39269406392694064</v>
      </c>
      <c r="J769" s="0" t="str">
        <f>IF(G769&gt;A$1,G769-0.39,"")</f>
        <v/>
      </c>
      <c r="K769" s="54" t="str">
        <f>IF(I769&gt;I770,I769,"")</f>
        <v/>
      </c>
      <c r="L769" s="0" t="n">
        <v>0</v>
      </c>
      <c r="M769" s="0" t="n">
        <v>0</v>
      </c>
      <c r="N769" s="0" t="n">
        <v>0</v>
      </c>
      <c r="O769" s="0" t="n">
        <v>0</v>
      </c>
      <c r="Q769" s="0" t="n">
        <v>0</v>
      </c>
      <c r="V769" s="0">
        <f>(A769-C769)-$V$1*A769</f>
        <v>1.12000000000000455</v>
      </c>
    </row>
    <row r="770" spans="1:22">
      <c r="A770" s="0" t="n">
        <v>768</v>
      </c>
      <c r="B770" s="3" t="b">
        <f>OR(L770:U770)</f>
        <v>1</v>
      </c>
      <c r="C770" s="0">
        <f>C769+OR($L770:N770)</f>
        <v>276</v>
      </c>
      <c r="D770" s="4">
        <f>B770+D769</f>
        <v>300</v>
      </c>
      <c r="E770" s="4">
        <f>A770-C770</f>
        <v>492</v>
      </c>
      <c r="F770" s="4"/>
      <c r="G770" s="0">
        <f>D770/A770</f>
        <v>0.390625</v>
      </c>
      <c r="H770" s="36">
        <f>MAX(H769,G770)</f>
        <v>0.397727272727272698</v>
      </c>
      <c r="I770" s="36">
        <f>MAX(G770,I771)</f>
        <v>0.39269406392694064</v>
      </c>
      <c r="J770" s="0" t="str">
        <f>IF(G770&gt;A$1,G770-0.39,"")</f>
        <v/>
      </c>
      <c r="K770" s="54" t="str">
        <f>IF(I770&gt;I771,I770,"")</f>
        <v/>
      </c>
      <c r="L770" s="0" t="n">
        <v>1</v>
      </c>
      <c r="M770" s="0" t="n">
        <v>0</v>
      </c>
      <c r="N770" s="0" t="n">
        <v>0</v>
      </c>
      <c r="O770" s="0" t="n">
        <v>0</v>
      </c>
      <c r="V770" s="0">
        <f>(A770-C770)-$V$1*A770</f>
        <v>0.48000000000001819</v>
      </c>
    </row>
    <row r="771" spans="1:22">
      <c r="A771" s="0" t="n">
        <v>769</v>
      </c>
      <c r="B771" s="3" t="b">
        <f>OR(L771:U771)</f>
        <v>0</v>
      </c>
      <c r="C771" s="0">
        <f>C770+OR($L771:N771)</f>
        <v>276</v>
      </c>
      <c r="D771" s="4">
        <f>B771+D770</f>
        <v>300</v>
      </c>
      <c r="E771" s="4">
        <f>A771-C771</f>
        <v>493</v>
      </c>
      <c r="F771" s="4"/>
      <c r="G771" s="0">
        <f>D771/A771</f>
        <v>0.390117035110533159</v>
      </c>
      <c r="H771" s="36">
        <f>MAX(H770,G771)</f>
        <v>0.397727272727272698</v>
      </c>
      <c r="I771" s="36">
        <f>MAX(G771,I772)</f>
        <v>0.39269406392694064</v>
      </c>
      <c r="J771" s="0" t="str">
        <f>IF(G771&gt;A$1,G771-0.39,"")</f>
        <v/>
      </c>
      <c r="K771" s="54" t="str">
        <f>IF(I771&gt;I772,I771,"")</f>
        <v/>
      </c>
      <c r="L771" s="0" t="n">
        <v>0</v>
      </c>
      <c r="M771" s="0" t="n">
        <v>0</v>
      </c>
      <c r="N771" s="0" t="n">
        <v>0</v>
      </c>
      <c r="O771" s="0" t="n">
        <v>0</v>
      </c>
      <c r="V771" s="0">
        <f>(A771-C771)-$V$1*A771</f>
        <v>0.839999999999974989</v>
      </c>
    </row>
    <row r="772" spans="1:22">
      <c r="A772" s="0" t="n">
        <v>770</v>
      </c>
      <c r="B772" s="3" t="b">
        <f>OR(L772:U772)</f>
        <v>0</v>
      </c>
      <c r="C772" s="0">
        <f>C771+OR($L772:N772)</f>
        <v>276</v>
      </c>
      <c r="D772" s="4">
        <f>B772+D771</f>
        <v>300</v>
      </c>
      <c r="E772" s="4">
        <f>A772-C772</f>
        <v>494</v>
      </c>
      <c r="F772" s="4"/>
      <c r="G772" s="0">
        <f>D772/A772</f>
        <v>0.389610389610389607</v>
      </c>
      <c r="H772" s="36">
        <f>MAX(H771,G772)</f>
        <v>0.397727272727272698</v>
      </c>
      <c r="I772" s="36">
        <f>MAX(G772,I773)</f>
        <v>0.39269406392694064</v>
      </c>
      <c r="J772" s="0" t="str">
        <f>IF(G772&gt;A$1,G772-0.39,"")</f>
        <v/>
      </c>
      <c r="K772" s="54" t="str">
        <f>IF(I772&gt;I773,I772,"")</f>
        <v/>
      </c>
      <c r="L772" s="0" t="n">
        <v>0</v>
      </c>
      <c r="M772" s="0" t="n">
        <v>0</v>
      </c>
      <c r="N772" s="0" t="n">
        <v>0</v>
      </c>
      <c r="O772" s="0" t="n">
        <v>0</v>
      </c>
      <c r="V772" s="0">
        <f>(A772-C772)-$V$1*A772</f>
        <v>1.19999999999998863</v>
      </c>
    </row>
    <row r="773" spans="1:22">
      <c r="A773" s="0" t="n">
        <v>771</v>
      </c>
      <c r="B773" s="3" t="b">
        <f>OR(L773:U773)</f>
        <v>0</v>
      </c>
      <c r="C773" s="0">
        <f>C772+OR($L773:N773)</f>
        <v>276</v>
      </c>
      <c r="D773" s="4">
        <f>B773+D772</f>
        <v>300</v>
      </c>
      <c r="E773" s="4">
        <f>A773-C773</f>
        <v>495</v>
      </c>
      <c r="F773" s="4"/>
      <c r="G773" s="0">
        <f>D773/A773</f>
        <v>0.389105058365758758</v>
      </c>
      <c r="H773" s="36">
        <f>MAX(H772,G773)</f>
        <v>0.397727272727272698</v>
      </c>
      <c r="I773" s="36">
        <f>MAX(G773,I774)</f>
        <v>0.39269406392694064</v>
      </c>
      <c r="J773" s="0" t="str">
        <f>IF(G773&gt;A$1,G773-0.39,"")</f>
        <v/>
      </c>
      <c r="K773" s="54" t="str">
        <f>IF(I773&gt;I774,I773,"")</f>
        <v/>
      </c>
      <c r="L773" s="0" t="n">
        <v>0</v>
      </c>
      <c r="M773" s="0" t="n">
        <v>0</v>
      </c>
      <c r="N773" s="0" t="n">
        <v>0</v>
      </c>
      <c r="O773" s="0" t="n">
        <v>0</v>
      </c>
      <c r="V773" s="0">
        <f>(A773-C773)-$V$1*A773</f>
        <v>1.56000000000000227</v>
      </c>
    </row>
    <row r="774" spans="1:22">
      <c r="A774" s="0" t="n">
        <v>772</v>
      </c>
      <c r="B774" s="3" t="b">
        <f>OR(L774:U774)</f>
        <v>1</v>
      </c>
      <c r="C774" s="0">
        <f>C773+OR($L774:N774)</f>
        <v>277</v>
      </c>
      <c r="D774" s="4">
        <f>B774+D773</f>
        <v>301</v>
      </c>
      <c r="E774" s="4">
        <f>A774-C774</f>
        <v>495</v>
      </c>
      <c r="F774" s="4"/>
      <c r="G774" s="0">
        <f>D774/A774</f>
        <v>0.389896373056994818</v>
      </c>
      <c r="H774" s="36">
        <f>MAX(H773,G774)</f>
        <v>0.397727272727272698</v>
      </c>
      <c r="I774" s="36">
        <f>MAX(G774,I775)</f>
        <v>0.39269406392694064</v>
      </c>
      <c r="J774" s="0" t="str">
        <f>IF(G774&gt;A$1,G774-0.39,"")</f>
        <v/>
      </c>
      <c r="K774" s="54" t="str">
        <f>IF(I774&gt;I775,I774,"")</f>
        <v/>
      </c>
      <c r="L774" s="0" t="n">
        <v>1</v>
      </c>
      <c r="M774" s="0" t="n">
        <v>0</v>
      </c>
      <c r="N774" s="0" t="n">
        <v>0</v>
      </c>
      <c r="O774" s="0" t="n">
        <v>0</v>
      </c>
      <c r="V774" s="0">
        <f>(A774-C774)-$V$1*A774</f>
        <v>0.920000000000015916</v>
      </c>
    </row>
    <row r="775" spans="1:22">
      <c r="A775" s="0" t="n">
        <v>773</v>
      </c>
      <c r="B775" s="3" t="b">
        <f>OR(L775:U775)</f>
        <v>0</v>
      </c>
      <c r="C775" s="0">
        <f>C774+OR($L775:N775)</f>
        <v>277</v>
      </c>
      <c r="D775" s="4">
        <f>B775+D774</f>
        <v>301</v>
      </c>
      <c r="E775" s="4">
        <f>A775-C775</f>
        <v>496</v>
      </c>
      <c r="F775" s="4"/>
      <c r="G775" s="0">
        <f>D775/A775</f>
        <v>0.389391979301423063</v>
      </c>
      <c r="H775" s="36">
        <f>MAX(H774,G775)</f>
        <v>0.397727272727272698</v>
      </c>
      <c r="I775" s="36">
        <f>MAX(G775,I776)</f>
        <v>0.39269406392694064</v>
      </c>
      <c r="J775" s="0" t="str">
        <f>IF(G775&gt;A$1,G775-0.39,"")</f>
        <v/>
      </c>
      <c r="K775" s="54" t="str">
        <f>IF(I775&gt;I776,I775,"")</f>
        <v/>
      </c>
      <c r="L775" s="0" t="n">
        <v>0</v>
      </c>
      <c r="M775" s="0" t="n">
        <v>0</v>
      </c>
      <c r="N775" s="0" t="n">
        <v>0</v>
      </c>
      <c r="O775" s="0" t="n">
        <v>0</v>
      </c>
      <c r="V775" s="0">
        <f>(A775-C775)-$V$1*A775</f>
        <v>1.27999999999997272</v>
      </c>
    </row>
    <row r="776" spans="1:22">
      <c r="A776" s="0" t="n">
        <v>774</v>
      </c>
      <c r="B776" s="3" t="b">
        <f>OR(L776:U776)</f>
        <v>1</v>
      </c>
      <c r="C776" s="0">
        <f>C775+OR($L776:N776)</f>
        <v>278</v>
      </c>
      <c r="D776" s="4">
        <f>B776+D775</f>
        <v>302</v>
      </c>
      <c r="E776" s="4">
        <f>A776-C776</f>
        <v>496</v>
      </c>
      <c r="F776" s="4"/>
      <c r="G776" s="0">
        <f>D776/A776</f>
        <v>0.390180878552971588</v>
      </c>
      <c r="H776" s="36">
        <f>MAX(H775,G776)</f>
        <v>0.397727272727272698</v>
      </c>
      <c r="I776" s="36">
        <f>MAX(G776,I777)</f>
        <v>0.39269406392694064</v>
      </c>
      <c r="J776" s="0" t="str">
        <f>IF(G776&gt;A$1,G776-0.39,"")</f>
        <v/>
      </c>
      <c r="K776" s="54" t="str">
        <f>IF(I776&gt;I777,I776,"")</f>
        <v/>
      </c>
      <c r="L776" s="0" t="n">
        <v>0</v>
      </c>
      <c r="M776" s="0" t="n">
        <v>1</v>
      </c>
      <c r="N776" s="0" t="n">
        <v>0</v>
      </c>
      <c r="O776" s="0" t="n">
        <v>0</v>
      </c>
      <c r="V776" s="0">
        <f>(A776-C776)-$V$1*A776</f>
        <v>0.639999999999986358</v>
      </c>
    </row>
    <row r="777" spans="1:22">
      <c r="A777" s="0" t="n">
        <v>775</v>
      </c>
      <c r="B777" s="3" t="b">
        <f>OR(L777:U777)</f>
        <v>1</v>
      </c>
      <c r="C777" s="0">
        <f>C776+OR($L777:N777)</f>
        <v>279</v>
      </c>
      <c r="D777" s="4">
        <f>B777+D776</f>
        <v>303</v>
      </c>
      <c r="E777" s="4">
        <f>A777-C777</f>
        <v>496</v>
      </c>
      <c r="F777" s="4"/>
      <c r="G777" s="0">
        <f>D777/A777</f>
        <v>0.390967741935483915</v>
      </c>
      <c r="H777" s="36">
        <f>MAX(H776,G777)</f>
        <v>0.397727272727272698</v>
      </c>
      <c r="I777" s="36">
        <f>MAX(G777,I778)</f>
        <v>0.39269406392694064</v>
      </c>
      <c r="J777" s="0" t="str">
        <f>IF(G777&gt;A$1,G777-0.39,"")</f>
        <v/>
      </c>
      <c r="K777" s="54" t="str">
        <f>IF(I777&gt;I778,I777,"")</f>
        <v/>
      </c>
      <c r="L777" s="0" t="n">
        <v>0</v>
      </c>
      <c r="M777" s="0" t="n">
        <v>0</v>
      </c>
      <c r="N777" s="0" t="n">
        <v>1</v>
      </c>
      <c r="O777" s="0" t="n">
        <v>0</v>
      </c>
      <c r="V777" s="0">
        <f>(A777-C777)-$V$1*A777</f>
        <v>0</v>
      </c>
    </row>
    <row r="778" spans="1:22">
      <c r="A778" s="0" t="n">
        <v>776</v>
      </c>
      <c r="B778" s="3" t="b">
        <f>OR(L778:U778)</f>
        <v>1</v>
      </c>
      <c r="C778" s="0">
        <f>C777+OR($L778:N778)</f>
        <v>280</v>
      </c>
      <c r="D778" s="4">
        <f>B778+D777</f>
        <v>304</v>
      </c>
      <c r="E778" s="4">
        <f>A778-C778</f>
        <v>496</v>
      </c>
      <c r="F778" s="4"/>
      <c r="G778" s="0">
        <f>D778/A778</f>
        <v>0.391752577319587623</v>
      </c>
      <c r="H778" s="36">
        <f>MAX(H777,G778)</f>
        <v>0.397727272727272698</v>
      </c>
      <c r="I778" s="36">
        <f>MAX(G778,I779)</f>
        <v>0.39269406392694064</v>
      </c>
      <c r="J778" s="0" t="str">
        <f>IF(G778&gt;A$1,G778-0.39,"")</f>
        <v/>
      </c>
      <c r="K778" s="54" t="str">
        <f>IF(I778&gt;I779,I778,"")</f>
        <v/>
      </c>
      <c r="L778" s="0" t="n">
        <v>1</v>
      </c>
      <c r="M778" s="0" t="n">
        <v>0</v>
      </c>
      <c r="N778" s="0" t="n">
        <v>0</v>
      </c>
      <c r="O778" s="0" t="n">
        <v>0</v>
      </c>
      <c r="V778" s="0">
        <f>(A778-C778)-$V$1*A778</f>
        <v>-0.639999999999986358</v>
      </c>
    </row>
    <row r="779" spans="1:22">
      <c r="A779" s="0" t="n">
        <v>777</v>
      </c>
      <c r="B779" s="3" t="b">
        <f>OR(L779:U779)</f>
        <v>0</v>
      </c>
      <c r="C779" s="0">
        <f>C778+OR($L779:N779)</f>
        <v>280</v>
      </c>
      <c r="D779" s="4">
        <f>B779+D778</f>
        <v>304</v>
      </c>
      <c r="E779" s="4">
        <f>A779-C779</f>
        <v>497</v>
      </c>
      <c r="F779" s="4"/>
      <c r="G779" s="0">
        <f>D779/A779</f>
        <v>0.391248391248391236</v>
      </c>
      <c r="H779" s="36">
        <f>MAX(H778,G779)</f>
        <v>0.397727272727272698</v>
      </c>
      <c r="I779" s="36">
        <f>MAX(G779,I780)</f>
        <v>0.39269406392694064</v>
      </c>
      <c r="J779" s="0" t="str">
        <f>IF(G779&gt;A$1,G779-0.39,"")</f>
        <v/>
      </c>
      <c r="K779" s="54" t="str">
        <f>IF(I779&gt;I780,I779,"")</f>
        <v/>
      </c>
      <c r="L779" s="0" t="n">
        <v>0</v>
      </c>
      <c r="M779" s="0" t="n">
        <v>0</v>
      </c>
      <c r="N779" s="0" t="n">
        <v>0</v>
      </c>
      <c r="O779" s="0" t="n">
        <v>0</v>
      </c>
      <c r="R779" s="0" t="n">
        <v>0</v>
      </c>
      <c r="S779" s="0" t="n">
        <v>0</v>
      </c>
      <c r="V779" s="0">
        <f>(A779-C779)-$V$1*A779</f>
        <v>-0.279999999999972715</v>
      </c>
    </row>
    <row r="780" spans="1:22">
      <c r="A780" s="0" t="n">
        <v>778</v>
      </c>
      <c r="B780" s="3" t="b">
        <f>OR(L780:U780)</f>
        <v>0</v>
      </c>
      <c r="C780" s="0">
        <f>C779+OR($L780:N780)</f>
        <v>280</v>
      </c>
      <c r="D780" s="4">
        <f>B780+D779</f>
        <v>304</v>
      </c>
      <c r="E780" s="4">
        <f>A780-C780</f>
        <v>498</v>
      </c>
      <c r="F780" s="4"/>
      <c r="G780" s="0">
        <f>D780/A780</f>
        <v>0.390745501285346997</v>
      </c>
      <c r="H780" s="36">
        <f>MAX(H779,G780)</f>
        <v>0.397727272727272698</v>
      </c>
      <c r="I780" s="36">
        <f>MAX(G780,I781)</f>
        <v>0.39269406392694064</v>
      </c>
      <c r="J780" s="0" t="str">
        <f>IF(G780&gt;A$1,G780-0.39,"")</f>
        <v/>
      </c>
      <c r="K780" s="54" t="str">
        <f>IF(I780&gt;I781,I780,"")</f>
        <v/>
      </c>
      <c r="L780" s="0" t="n">
        <v>0</v>
      </c>
      <c r="M780" s="0" t="n">
        <v>0</v>
      </c>
      <c r="N780" s="0" t="n">
        <v>0</v>
      </c>
      <c r="O780" s="0" t="n">
        <v>0</v>
      </c>
      <c r="V780" s="0">
        <f>(A780-C780)-$V$1*A780</f>
        <v>0.0799999999999840838</v>
      </c>
    </row>
    <row r="781" spans="1:22">
      <c r="A781" s="0" t="n">
        <v>779</v>
      </c>
      <c r="B781" s="3" t="b">
        <f>OR(L781:U781)</f>
        <v>0</v>
      </c>
      <c r="C781" s="0">
        <f>C780+OR($L781:N781)</f>
        <v>280</v>
      </c>
      <c r="D781" s="4">
        <f>B781+D780</f>
        <v>304</v>
      </c>
      <c r="E781" s="4">
        <f>A781-C781</f>
        <v>499</v>
      </c>
      <c r="F781" s="4"/>
      <c r="G781" s="0">
        <f>D781/A781</f>
        <v>0.390243902439024382</v>
      </c>
      <c r="H781" s="36">
        <f>MAX(H780,G781)</f>
        <v>0.397727272727272698</v>
      </c>
      <c r="I781" s="36">
        <f>MAX(G781,I782)</f>
        <v>0.39269406392694064</v>
      </c>
      <c r="J781" s="0" t="str">
        <f>IF(G781&gt;A$1,G781-0.39,"")</f>
        <v/>
      </c>
      <c r="K781" s="54" t="str">
        <f>IF(I781&gt;I782,I781,"")</f>
        <v/>
      </c>
      <c r="L781" s="0" t="n">
        <v>0</v>
      </c>
      <c r="M781" s="0" t="n">
        <v>0</v>
      </c>
      <c r="N781" s="0" t="n">
        <v>0</v>
      </c>
      <c r="O781" s="0" t="n">
        <v>0</v>
      </c>
      <c r="V781" s="0">
        <f>(A781-C781)-$V$1*A781</f>
        <v>0.439999999999997726</v>
      </c>
    </row>
    <row r="782" spans="1:22">
      <c r="A782" s="0" t="n">
        <v>780</v>
      </c>
      <c r="B782" s="3" t="b">
        <f>OR(L782:U782)</f>
        <v>1</v>
      </c>
      <c r="C782" s="0">
        <f>C781+OR($L782:N782)</f>
        <v>281</v>
      </c>
      <c r="D782" s="4">
        <f>B782+D781</f>
        <v>305</v>
      </c>
      <c r="E782" s="4">
        <f>A782-C782</f>
        <v>499</v>
      </c>
      <c r="F782" s="4"/>
      <c r="G782" s="0">
        <f>D782/A782</f>
        <v>0.391025641025641022</v>
      </c>
      <c r="H782" s="36">
        <f>MAX(H781,G782)</f>
        <v>0.397727272727272698</v>
      </c>
      <c r="I782" s="36">
        <f>MAX(G782,I783)</f>
        <v>0.39269406392694064</v>
      </c>
      <c r="J782" s="0" t="str">
        <f>IF(G782&gt;A$1,G782-0.39,"")</f>
        <v/>
      </c>
      <c r="K782" s="54" t="str">
        <f>IF(I782&gt;I783,I782,"")</f>
        <v/>
      </c>
      <c r="L782" s="0" t="n">
        <v>1</v>
      </c>
      <c r="M782" s="0" t="n">
        <v>0</v>
      </c>
      <c r="N782" s="0" t="n">
        <v>0</v>
      </c>
      <c r="O782" s="0" t="n">
        <v>0</v>
      </c>
      <c r="V782" s="0">
        <f>(A782-C782)-$V$1*A782</f>
        <v>-0.199999999999988631</v>
      </c>
    </row>
    <row r="783" spans="1:22">
      <c r="A783" s="0" t="n">
        <v>781</v>
      </c>
      <c r="B783" s="3" t="b">
        <f>OR(L783:U783)</f>
        <v>0</v>
      </c>
      <c r="C783" s="0">
        <f>C782+OR($L783:N783)</f>
        <v>281</v>
      </c>
      <c r="D783" s="4">
        <f>B783+D782</f>
        <v>305</v>
      </c>
      <c r="E783" s="4">
        <f>A783-C783</f>
        <v>500</v>
      </c>
      <c r="F783" s="4"/>
      <c r="G783" s="0">
        <f>D783/A783</f>
        <v>0.390524967989756711</v>
      </c>
      <c r="H783" s="36">
        <f>MAX(H782,G783)</f>
        <v>0.397727272727272698</v>
      </c>
      <c r="I783" s="36">
        <f>MAX(G783,I784)</f>
        <v>0.39269406392694064</v>
      </c>
      <c r="J783" s="0" t="str">
        <f>IF(G783&gt;A$1,G783-0.39,"")</f>
        <v/>
      </c>
      <c r="K783" s="54" t="str">
        <f>IF(I783&gt;I784,I783,"")</f>
        <v/>
      </c>
      <c r="L783" s="0" t="n">
        <v>0</v>
      </c>
      <c r="M783" s="0" t="n">
        <v>0</v>
      </c>
      <c r="N783" s="0" t="n">
        <v>0</v>
      </c>
      <c r="O783" s="0" t="n">
        <v>0</v>
      </c>
      <c r="P783" s="0" t="n">
        <v>0</v>
      </c>
      <c r="V783" s="0">
        <f>(A783-C783)-$V$1*A783</f>
        <v>0.160000000000025011</v>
      </c>
    </row>
    <row r="784" spans="1:22">
      <c r="A784" s="0" t="n">
        <v>782</v>
      </c>
      <c r="B784" s="3" t="b">
        <f>OR(L784:U784)</f>
        <v>0</v>
      </c>
      <c r="C784" s="0">
        <f>C783+OR($L784:N784)</f>
        <v>281</v>
      </c>
      <c r="D784" s="4">
        <f>B784+D783</f>
        <v>305</v>
      </c>
      <c r="E784" s="4">
        <f>A784-C784</f>
        <v>501</v>
      </c>
      <c r="F784" s="4"/>
      <c r="G784" s="0">
        <f>D784/A784</f>
        <v>0.390025575447570318</v>
      </c>
      <c r="H784" s="36">
        <f>MAX(H783,G784)</f>
        <v>0.397727272727272698</v>
      </c>
      <c r="I784" s="36">
        <f>MAX(G784,I785)</f>
        <v>0.39269406392694064</v>
      </c>
      <c r="J784" s="0" t="str">
        <f>IF(G784&gt;A$1,G784-0.39,"")</f>
        <v/>
      </c>
      <c r="K784" s="54" t="str">
        <f>IF(I784&gt;I785,I784,"")</f>
        <v/>
      </c>
      <c r="L784" s="0" t="n">
        <v>0</v>
      </c>
      <c r="M784" s="0" t="n">
        <v>0</v>
      </c>
      <c r="N784" s="0" t="n">
        <v>0</v>
      </c>
      <c r="O784" s="0" t="n">
        <v>0</v>
      </c>
      <c r="V784" s="0">
        <f>(A784-C784)-$V$1*A784</f>
        <v>0.51999999999998181</v>
      </c>
    </row>
    <row r="785" spans="1:22">
      <c r="A785" s="0" t="n">
        <v>783</v>
      </c>
      <c r="B785" s="3" t="b">
        <f>OR(L785:U785)</f>
        <v>1</v>
      </c>
      <c r="C785" s="0">
        <f>C784+OR($L785:N785)</f>
        <v>282</v>
      </c>
      <c r="D785" s="4">
        <f>B785+D784</f>
        <v>306</v>
      </c>
      <c r="E785" s="4">
        <f>A785-C785</f>
        <v>501</v>
      </c>
      <c r="F785" s="4"/>
      <c r="G785" s="0">
        <f>D785/A785</f>
        <v>0.390804597701149437</v>
      </c>
      <c r="H785" s="36">
        <f>MAX(H784,G785)</f>
        <v>0.397727272727272698</v>
      </c>
      <c r="I785" s="36">
        <f>MAX(G785,I786)</f>
        <v>0.39269406392694064</v>
      </c>
      <c r="J785" s="0" t="str">
        <f>IF(G785&gt;A$1,G785-0.39,"")</f>
        <v/>
      </c>
      <c r="K785" s="54" t="str">
        <f>IF(I785&gt;I786,I785,"")</f>
        <v/>
      </c>
      <c r="L785" s="0" t="n">
        <v>0</v>
      </c>
      <c r="M785" s="0" t="n">
        <v>1</v>
      </c>
      <c r="N785" s="0" t="n">
        <v>0</v>
      </c>
      <c r="O785" s="0" t="n">
        <v>0</v>
      </c>
      <c r="V785" s="0">
        <f>(A785-C785)-$V$1*A785</f>
        <v>-0.120000000000004547</v>
      </c>
    </row>
    <row r="786" spans="1:22">
      <c r="A786" s="0" t="n">
        <v>784</v>
      </c>
      <c r="B786" s="3" t="b">
        <f>OR(L786:U786)</f>
        <v>1</v>
      </c>
      <c r="C786" s="0">
        <f>C785+OR($L786:N786)</f>
        <v>283</v>
      </c>
      <c r="D786" s="4">
        <f>B786+D785</f>
        <v>307</v>
      </c>
      <c r="E786" s="4">
        <f>A786-C786</f>
        <v>501</v>
      </c>
      <c r="F786" s="4"/>
      <c r="G786" s="0">
        <f>D786/A786</f>
        <v>0.39158163265306122</v>
      </c>
      <c r="H786" s="36">
        <f>MAX(H785,G786)</f>
        <v>0.397727272727272698</v>
      </c>
      <c r="I786" s="36">
        <f>MAX(G786,I787)</f>
        <v>0.39269406392694064</v>
      </c>
      <c r="J786" s="0" t="str">
        <f>IF(G786&gt;A$1,G786-0.39,"")</f>
        <v/>
      </c>
      <c r="K786" s="54" t="str">
        <f>IF(I786&gt;I787,I786,"")</f>
        <v/>
      </c>
      <c r="L786" s="0" t="n">
        <v>1</v>
      </c>
      <c r="M786" s="0" t="n">
        <v>0</v>
      </c>
      <c r="N786" s="0" t="n">
        <v>0</v>
      </c>
      <c r="O786" s="0" t="n">
        <v>1</v>
      </c>
      <c r="V786" s="0">
        <f>(A786-C786)-$V$1*A786</f>
        <v>-0.759999999999990905</v>
      </c>
    </row>
    <row r="787" spans="1:22">
      <c r="A787" s="0" t="n">
        <v>785</v>
      </c>
      <c r="B787" s="3" t="b">
        <f>OR(L787:U787)</f>
        <v>0</v>
      </c>
      <c r="C787" s="0">
        <f>C786+OR($L787:N787)</f>
        <v>283</v>
      </c>
      <c r="D787" s="4">
        <f>B787+D786</f>
        <v>307</v>
      </c>
      <c r="E787" s="4">
        <f>A787-C787</f>
        <v>502</v>
      </c>
      <c r="F787" s="4"/>
      <c r="G787" s="0">
        <f>D787/A787</f>
        <v>0.391082802547770747</v>
      </c>
      <c r="H787" s="36">
        <f>MAX(H786,G787)</f>
        <v>0.397727272727272698</v>
      </c>
      <c r="I787" s="36">
        <f>MAX(G787,I788)</f>
        <v>0.39269406392694064</v>
      </c>
      <c r="J787" s="0" t="str">
        <f>IF(G787&gt;A$1,G787-0.39,"")</f>
        <v/>
      </c>
      <c r="K787" s="54" t="str">
        <f>IF(I787&gt;I788,I787,"")</f>
        <v/>
      </c>
      <c r="L787" s="0" t="n">
        <v>0</v>
      </c>
      <c r="M787" s="0" t="n">
        <v>0</v>
      </c>
      <c r="N787" s="0" t="n">
        <v>0</v>
      </c>
      <c r="O787" s="0" t="n">
        <v>0</v>
      </c>
      <c r="Q787" s="0" t="n">
        <v>0</v>
      </c>
      <c r="V787" s="0">
        <f>(A787-C787)-$V$1*A787</f>
        <v>-0.399999999999977263</v>
      </c>
    </row>
    <row r="788" spans="1:22">
      <c r="A788" s="0" t="n">
        <v>786</v>
      </c>
      <c r="B788" s="3" t="b">
        <f>OR(L788:U788)</f>
        <v>0</v>
      </c>
      <c r="C788" s="0">
        <f>C787+OR($L788:N788)</f>
        <v>283</v>
      </c>
      <c r="D788" s="4">
        <f>B788+D787</f>
        <v>307</v>
      </c>
      <c r="E788" s="4">
        <f>A788-C788</f>
        <v>503</v>
      </c>
      <c r="F788" s="4"/>
      <c r="G788" s="0">
        <f>D788/A788</f>
        <v>0.39058524173027994</v>
      </c>
      <c r="H788" s="36">
        <f>MAX(H787,G788)</f>
        <v>0.397727272727272698</v>
      </c>
      <c r="I788" s="36">
        <f>MAX(G788,I789)</f>
        <v>0.39269406392694064</v>
      </c>
      <c r="J788" s="0" t="str">
        <f>IF(G788&gt;A$1,G788-0.39,"")</f>
        <v/>
      </c>
      <c r="K788" s="54" t="str">
        <f>IF(I788&gt;I789,I788,"")</f>
        <v/>
      </c>
      <c r="L788" s="0" t="n">
        <v>0</v>
      </c>
      <c r="M788" s="0" t="n">
        <v>0</v>
      </c>
      <c r="N788" s="0" t="n">
        <v>0</v>
      </c>
      <c r="O788" s="0" t="n">
        <v>0</v>
      </c>
      <c r="V788" s="0">
        <f>(A788-C788)-$V$1*A788</f>
        <v>-0.0400000000000204636</v>
      </c>
    </row>
    <row r="789" spans="1:22">
      <c r="A789" s="0" t="n">
        <v>787</v>
      </c>
      <c r="B789" s="3" t="b">
        <f>OR(L789:U789)</f>
        <v>0</v>
      </c>
      <c r="C789" s="0">
        <f>C788+OR($L789:N789)</f>
        <v>283</v>
      </c>
      <c r="D789" s="4">
        <f>B789+D788</f>
        <v>307</v>
      </c>
      <c r="E789" s="4">
        <f>A789-C789</f>
        <v>504</v>
      </c>
      <c r="F789" s="4"/>
      <c r="G789" s="0">
        <f>D789/A789</f>
        <v>0.390088945362134698</v>
      </c>
      <c r="H789" s="36">
        <f>MAX(H788,G789)</f>
        <v>0.397727272727272698</v>
      </c>
      <c r="I789" s="36">
        <f>MAX(G789,I790)</f>
        <v>0.39269406392694064</v>
      </c>
      <c r="J789" s="0" t="str">
        <f>IF(G789&gt;A$1,G789-0.39,"")</f>
        <v/>
      </c>
      <c r="K789" s="54" t="str">
        <f>IF(I789&gt;I790,I789,"")</f>
        <v/>
      </c>
      <c r="L789" s="0" t="n">
        <v>0</v>
      </c>
      <c r="M789" s="0" t="n">
        <v>0</v>
      </c>
      <c r="N789" s="0" t="n">
        <v>0</v>
      </c>
      <c r="O789" s="0" t="n">
        <v>0</v>
      </c>
      <c r="V789" s="0">
        <f>(A789-C789)-$V$1*A789</f>
        <v>0.319999999999993179</v>
      </c>
    </row>
    <row r="790" spans="1:22">
      <c r="A790" s="0" t="n">
        <v>788</v>
      </c>
      <c r="B790" s="3" t="b">
        <f>OR(L790:U790)</f>
        <v>1</v>
      </c>
      <c r="C790" s="0">
        <f>C789+OR($L790:N790)</f>
        <v>284</v>
      </c>
      <c r="D790" s="4">
        <f>B790+D789</f>
        <v>308</v>
      </c>
      <c r="E790" s="4">
        <f>A790-C790</f>
        <v>504</v>
      </c>
      <c r="F790" s="4"/>
      <c r="G790" s="0">
        <f>D790/A790</f>
        <v>0.390862944162436534</v>
      </c>
      <c r="H790" s="36">
        <f>MAX(H789,G790)</f>
        <v>0.397727272727272698</v>
      </c>
      <c r="I790" s="36">
        <f>MAX(G790,I791)</f>
        <v>0.39269406392694064</v>
      </c>
      <c r="J790" s="0" t="str">
        <f>IF(G790&gt;A$1,G790-0.39,"")</f>
        <v/>
      </c>
      <c r="K790" s="54" t="str">
        <f>IF(I790&gt;I791,I790,"")</f>
        <v/>
      </c>
      <c r="L790" s="0" t="n">
        <v>1</v>
      </c>
      <c r="M790" s="0" t="n">
        <v>0</v>
      </c>
      <c r="N790" s="0" t="n">
        <v>0</v>
      </c>
      <c r="O790" s="0" t="n">
        <v>0</v>
      </c>
      <c r="V790" s="0">
        <f>(A790-C790)-$V$1*A790</f>
        <v>-0.319999999999993179</v>
      </c>
    </row>
    <row r="791" spans="1:22">
      <c r="A791" s="0" t="n">
        <v>789</v>
      </c>
      <c r="B791" s="3" t="b">
        <f>OR(L791:U791)</f>
        <v>0</v>
      </c>
      <c r="C791" s="0">
        <f>C790+OR($L791:N791)</f>
        <v>284</v>
      </c>
      <c r="D791" s="4">
        <f>B791+D790</f>
        <v>308</v>
      </c>
      <c r="E791" s="4">
        <f>A791-C791</f>
        <v>505</v>
      </c>
      <c r="F791" s="4"/>
      <c r="G791" s="0">
        <f>D791/A791</f>
        <v>0.390367553865652752</v>
      </c>
      <c r="H791" s="36">
        <f>MAX(H790,G791)</f>
        <v>0.397727272727272698</v>
      </c>
      <c r="I791" s="36">
        <f>MAX(G791,I792)</f>
        <v>0.39269406392694064</v>
      </c>
      <c r="J791" s="0" t="str">
        <f>IF(G791&gt;A$1,G791-0.39,"")</f>
        <v/>
      </c>
      <c r="K791" s="54" t="str">
        <f>IF(I791&gt;I792,I791,"")</f>
        <v/>
      </c>
      <c r="L791" s="0" t="n">
        <v>0</v>
      </c>
      <c r="M791" s="0" t="n">
        <v>0</v>
      </c>
      <c r="N791" s="0" t="n">
        <v>0</v>
      </c>
      <c r="O791" s="0" t="n">
        <v>0</v>
      </c>
      <c r="V791" s="0">
        <f>(A791-C791)-$V$1*A791</f>
        <v>0.0400000000000204636</v>
      </c>
    </row>
    <row r="792" spans="1:22">
      <c r="A792" s="0" t="n">
        <v>790</v>
      </c>
      <c r="B792" s="3" t="b">
        <f>OR(L792:U792)</f>
        <v>0</v>
      </c>
      <c r="C792" s="0">
        <f>C791+OR($L792:N792)</f>
        <v>284</v>
      </c>
      <c r="D792" s="4">
        <f>B792+D791</f>
        <v>308</v>
      </c>
      <c r="E792" s="4">
        <f>A792-C792</f>
        <v>506</v>
      </c>
      <c r="F792" s="4"/>
      <c r="G792" s="0">
        <f>D792/A792</f>
        <v>0.389873417721519022</v>
      </c>
      <c r="H792" s="36">
        <f>MAX(H791,G792)</f>
        <v>0.397727272727272698</v>
      </c>
      <c r="I792" s="36">
        <f>MAX(G792,I793)</f>
        <v>0.39269406392694064</v>
      </c>
      <c r="J792" s="0" t="str">
        <f>IF(G792&gt;A$1,G792-0.39,"")</f>
        <v/>
      </c>
      <c r="K792" s="54" t="str">
        <f>IF(I792&gt;I793,I792,"")</f>
        <v/>
      </c>
      <c r="L792" s="0" t="n">
        <v>0</v>
      </c>
      <c r="M792" s="0" t="n">
        <v>0</v>
      </c>
      <c r="N792" s="0" t="n">
        <v>0</v>
      </c>
      <c r="O792" s="0" t="n">
        <v>0</v>
      </c>
      <c r="V792" s="0">
        <f>(A792-C792)-$V$1*A792</f>
        <v>0.399999999999977263</v>
      </c>
    </row>
    <row r="793" spans="1:22">
      <c r="A793" s="0" t="n">
        <v>791</v>
      </c>
      <c r="B793" s="3" t="b">
        <f>OR(L793:U793)</f>
        <v>0</v>
      </c>
      <c r="C793" s="0">
        <f>C792+OR($L793:N793)</f>
        <v>284</v>
      </c>
      <c r="D793" s="4">
        <f>B793+D792</f>
        <v>308</v>
      </c>
      <c r="E793" s="4">
        <f>A793-C793</f>
        <v>507</v>
      </c>
      <c r="F793" s="4"/>
      <c r="G793" s="0">
        <f>D793/A793</f>
        <v>0.389380530973451311</v>
      </c>
      <c r="H793" s="36">
        <f>MAX(H792,G793)</f>
        <v>0.397727272727272698</v>
      </c>
      <c r="I793" s="36">
        <f>MAX(G793,I794)</f>
        <v>0.39269406392694064</v>
      </c>
      <c r="J793" s="0" t="str">
        <f>IF(G793&gt;A$1,G793-0.39,"")</f>
        <v/>
      </c>
      <c r="K793" s="54" t="str">
        <f>IF(I793&gt;I794,I793,"")</f>
        <v/>
      </c>
      <c r="L793" s="0" t="n">
        <v>0</v>
      </c>
      <c r="M793" s="0" t="n">
        <v>0</v>
      </c>
      <c r="N793" s="0" t="n">
        <v>0</v>
      </c>
      <c r="O793" s="0" t="n">
        <v>0</v>
      </c>
      <c r="V793" s="0">
        <f>(A793-C793)-$V$1*A793</f>
        <v>0.759999999999990905</v>
      </c>
    </row>
    <row r="794" spans="1:22">
      <c r="A794" s="0" t="n">
        <v>792</v>
      </c>
      <c r="B794" s="3" t="b">
        <f>OR(L794:U794)</f>
        <v>1</v>
      </c>
      <c r="C794" s="0">
        <f>C793+OR($L794:N794)</f>
        <v>285</v>
      </c>
      <c r="D794" s="4">
        <f>B794+D793</f>
        <v>309</v>
      </c>
      <c r="E794" s="4">
        <f>A794-C794</f>
        <v>507</v>
      </c>
      <c r="F794" s="4"/>
      <c r="G794" s="0">
        <f>D794/A794</f>
        <v>0.390151515151515138</v>
      </c>
      <c r="H794" s="36">
        <f>MAX(H793,G794)</f>
        <v>0.397727272727272698</v>
      </c>
      <c r="I794" s="36">
        <f>MAX(G794,I795)</f>
        <v>0.39269406392694064</v>
      </c>
      <c r="J794" s="0" t="str">
        <f>IF(G794&gt;A$1,G794-0.39,"")</f>
        <v/>
      </c>
      <c r="K794" s="54" t="str">
        <f>IF(I794&gt;I795,I794,"")</f>
        <v/>
      </c>
      <c r="L794" s="0" t="n">
        <v>1</v>
      </c>
      <c r="M794" s="0" t="n">
        <v>1</v>
      </c>
      <c r="N794" s="0" t="n">
        <v>0</v>
      </c>
      <c r="O794" s="0" t="n">
        <v>0</v>
      </c>
      <c r="V794" s="0">
        <f>(A794-C794)-$V$1*A794</f>
        <v>0.120000000000004547</v>
      </c>
    </row>
    <row r="795" spans="1:22">
      <c r="A795" s="0" t="n">
        <v>793</v>
      </c>
      <c r="B795" s="3" t="b">
        <f>OR(L795:U795)</f>
        <v>0</v>
      </c>
      <c r="C795" s="0">
        <f>C794+OR($L795:N795)</f>
        <v>285</v>
      </c>
      <c r="D795" s="4">
        <f>B795+D794</f>
        <v>309</v>
      </c>
      <c r="E795" s="4">
        <f>A795-C795</f>
        <v>508</v>
      </c>
      <c r="F795" s="4"/>
      <c r="G795" s="0">
        <f>D795/A795</f>
        <v>0.38965952080706181</v>
      </c>
      <c r="H795" s="36">
        <f>MAX(H794,G795)</f>
        <v>0.397727272727272698</v>
      </c>
      <c r="I795" s="36">
        <f>MAX(G795,I796)</f>
        <v>0.39269406392694064</v>
      </c>
      <c r="J795" s="0" t="str">
        <f>IF(G795&gt;A$1,G795-0.39,"")</f>
        <v/>
      </c>
      <c r="K795" s="54" t="str">
        <f>IF(I795&gt;I796,I795,"")</f>
        <v/>
      </c>
      <c r="L795" s="0" t="n">
        <v>0</v>
      </c>
      <c r="M795" s="0" t="n">
        <v>0</v>
      </c>
      <c r="N795" s="0" t="n">
        <v>0</v>
      </c>
      <c r="O795" s="0" t="n">
        <v>0</v>
      </c>
      <c r="V795" s="0">
        <f>(A795-C795)-$V$1*A795</f>
        <v>0.48000000000001819</v>
      </c>
    </row>
    <row r="796" spans="1:22">
      <c r="A796" s="0" t="n">
        <v>794</v>
      </c>
      <c r="B796" s="3" t="b">
        <f>OR(L796:U796)</f>
        <v>0</v>
      </c>
      <c r="C796" s="0">
        <f>C795+OR($L796:N796)</f>
        <v>285</v>
      </c>
      <c r="D796" s="4">
        <f>B796+D795</f>
        <v>309</v>
      </c>
      <c r="E796" s="4">
        <f>A796-C796</f>
        <v>509</v>
      </c>
      <c r="F796" s="4"/>
      <c r="G796" s="0">
        <f>D796/A796</f>
        <v>0.389168765743073095</v>
      </c>
      <c r="H796" s="36">
        <f>MAX(H795,G796)</f>
        <v>0.397727272727272698</v>
      </c>
      <c r="I796" s="36">
        <f>MAX(G796,I797)</f>
        <v>0.39269406392694064</v>
      </c>
      <c r="J796" s="0" t="str">
        <f>IF(G796&gt;A$1,G796-0.39,"")</f>
        <v/>
      </c>
      <c r="K796" s="54" t="str">
        <f>IF(I796&gt;I797,I796,"")</f>
        <v/>
      </c>
      <c r="L796" s="0" t="n">
        <v>0</v>
      </c>
      <c r="M796" s="0" t="n">
        <v>0</v>
      </c>
      <c r="N796" s="0" t="n">
        <v>0</v>
      </c>
      <c r="O796" s="0" t="n">
        <v>0</v>
      </c>
      <c r="V796" s="0">
        <f>(A796-C796)-$V$1*A796</f>
        <v>0.839999999999974989</v>
      </c>
    </row>
    <row r="797" spans="1:22">
      <c r="A797" s="0" t="n">
        <v>795</v>
      </c>
      <c r="B797" s="3" t="b">
        <f>OR(L797:U797)</f>
        <v>0</v>
      </c>
      <c r="C797" s="0">
        <f>C796+OR($L797:N797)</f>
        <v>285</v>
      </c>
      <c r="D797" s="4">
        <f>B797+D796</f>
        <v>309</v>
      </c>
      <c r="E797" s="4">
        <f>A797-C797</f>
        <v>510</v>
      </c>
      <c r="F797" s="4"/>
      <c r="G797" s="0">
        <f>D797/A797</f>
        <v>0.388679245283018915</v>
      </c>
      <c r="H797" s="36">
        <f>MAX(H796,G797)</f>
        <v>0.397727272727272698</v>
      </c>
      <c r="I797" s="36">
        <f>MAX(G797,I798)</f>
        <v>0.39269406392694064</v>
      </c>
      <c r="J797" s="0" t="str">
        <f>IF(G797&gt;A$1,G797-0.39,"")</f>
        <v/>
      </c>
      <c r="K797" s="54" t="str">
        <f>IF(I797&gt;I798,I797,"")</f>
        <v/>
      </c>
      <c r="L797" s="0" t="n">
        <v>0</v>
      </c>
      <c r="M797" s="0" t="n">
        <v>0</v>
      </c>
      <c r="N797" s="0" t="n">
        <v>0</v>
      </c>
      <c r="O797" s="0" t="n">
        <v>0</v>
      </c>
      <c r="R797" s="0" t="n">
        <v>0</v>
      </c>
      <c r="S797" s="0" t="n">
        <v>0</v>
      </c>
      <c r="V797" s="0">
        <f>(A797-C797)-$V$1*A797</f>
        <v>1.19999999999998863</v>
      </c>
    </row>
    <row r="798" spans="1:22">
      <c r="A798" s="0" t="n">
        <v>796</v>
      </c>
      <c r="B798" s="3" t="b">
        <f>OR(L798:U798)</f>
        <v>1</v>
      </c>
      <c r="C798" s="0">
        <f>C797+OR($L798:N798)</f>
        <v>286</v>
      </c>
      <c r="D798" s="4">
        <f>B798+D797</f>
        <v>310</v>
      </c>
      <c r="E798" s="4">
        <f>A798-C798</f>
        <v>510</v>
      </c>
      <c r="F798" s="4"/>
      <c r="G798" s="0">
        <f>D798/A798</f>
        <v>0.389447236180904532</v>
      </c>
      <c r="H798" s="36">
        <f>MAX(H797,G798)</f>
        <v>0.397727272727272698</v>
      </c>
      <c r="I798" s="36">
        <f>MAX(G798,I799)</f>
        <v>0.39269406392694064</v>
      </c>
      <c r="J798" s="0" t="str">
        <f>IF(G798&gt;A$1,G798-0.39,"")</f>
        <v/>
      </c>
      <c r="K798" s="54" t="str">
        <f>IF(I798&gt;I799,I798,"")</f>
        <v/>
      </c>
      <c r="L798" s="0" t="n">
        <v>1</v>
      </c>
      <c r="M798" s="0" t="n">
        <v>0</v>
      </c>
      <c r="N798" s="0" t="n">
        <v>0</v>
      </c>
      <c r="O798" s="0" t="n">
        <v>0</v>
      </c>
      <c r="V798" s="0">
        <f>(A798-C798)-$V$1*A798</f>
        <v>0.560000000000002274</v>
      </c>
    </row>
    <row r="799" spans="1:22">
      <c r="A799" s="0" t="n">
        <v>797</v>
      </c>
      <c r="B799" s="3" t="b">
        <f>OR(L799:U799)</f>
        <v>0</v>
      </c>
      <c r="C799" s="0">
        <f>C798+OR($L799:N799)</f>
        <v>286</v>
      </c>
      <c r="D799" s="4">
        <f>B799+D798</f>
        <v>310</v>
      </c>
      <c r="E799" s="4">
        <f>A799-C799</f>
        <v>511</v>
      </c>
      <c r="F799" s="4"/>
      <c r="G799" s="0">
        <f>D799/A799</f>
        <v>0.388958594730238438</v>
      </c>
      <c r="H799" s="36">
        <f>MAX(H798,G799)</f>
        <v>0.397727272727272698</v>
      </c>
      <c r="I799" s="36">
        <f>MAX(G799,I800)</f>
        <v>0.39269406392694064</v>
      </c>
      <c r="J799" s="0" t="str">
        <f>IF(G799&gt;A$1,G799-0.39,"")</f>
        <v/>
      </c>
      <c r="K799" s="54" t="str">
        <f>IF(I799&gt;I800,I799,"")</f>
        <v/>
      </c>
      <c r="L799" s="0" t="n">
        <v>0</v>
      </c>
      <c r="M799" s="0" t="n">
        <v>0</v>
      </c>
      <c r="N799" s="0" t="n">
        <v>0</v>
      </c>
      <c r="O799" s="0" t="n">
        <v>0</v>
      </c>
      <c r="V799" s="0">
        <f>(A799-C799)-$V$1*A799</f>
        <v>0.920000000000015916</v>
      </c>
    </row>
    <row r="800" spans="1:22">
      <c r="A800" s="0" t="n">
        <v>798</v>
      </c>
      <c r="B800" s="3" t="b">
        <f>OR(L800:U800)</f>
        <v>0</v>
      </c>
      <c r="C800" s="0">
        <f>C799+OR($L800:N800)</f>
        <v>286</v>
      </c>
      <c r="D800" s="4">
        <f>B800+D799</f>
        <v>310</v>
      </c>
      <c r="E800" s="4">
        <f>A800-C800</f>
        <v>512</v>
      </c>
      <c r="F800" s="4"/>
      <c r="G800" s="0">
        <f>D800/A800</f>
        <v>0.388471177944862145</v>
      </c>
      <c r="H800" s="36">
        <f>MAX(H799,G800)</f>
        <v>0.397727272727272698</v>
      </c>
      <c r="I800" s="36">
        <f>MAX(G800,I801)</f>
        <v>0.39269406392694064</v>
      </c>
      <c r="J800" s="0" t="str">
        <f>IF(G800&gt;A$1,G800-0.39,"")</f>
        <v/>
      </c>
      <c r="K800" s="54" t="str">
        <f>IF(I800&gt;I801,I800,"")</f>
        <v/>
      </c>
      <c r="L800" s="0" t="n">
        <v>0</v>
      </c>
      <c r="M800" s="0" t="n">
        <v>0</v>
      </c>
      <c r="N800" s="0" t="n">
        <v>0</v>
      </c>
      <c r="O800" s="0" t="n">
        <v>0</v>
      </c>
      <c r="V800" s="0">
        <f>(A800-C800)-$V$1*A800</f>
        <v>1.27999999999997272</v>
      </c>
    </row>
    <row r="801" spans="1:22">
      <c r="A801" s="0" t="n">
        <v>799</v>
      </c>
      <c r="B801" s="3" t="b">
        <f>OR(L801:U801)</f>
        <v>0</v>
      </c>
      <c r="C801" s="0">
        <f>C800+OR($L801:N801)</f>
        <v>286</v>
      </c>
      <c r="D801" s="4">
        <f>B801+D800</f>
        <v>310</v>
      </c>
      <c r="E801" s="4">
        <f>A801-C801</f>
        <v>513</v>
      </c>
      <c r="F801" s="4"/>
      <c r="G801" s="0">
        <f>D801/A801</f>
        <v>0.387984981226533208</v>
      </c>
      <c r="H801" s="36">
        <f>MAX(H800,G801)</f>
        <v>0.397727272727272698</v>
      </c>
      <c r="I801" s="36">
        <f>MAX(G801,I802)</f>
        <v>0.39269406392694064</v>
      </c>
      <c r="J801" s="0" t="str">
        <f>IF(G801&gt;A$1,G801-0.39,"")</f>
        <v/>
      </c>
      <c r="K801" s="54" t="str">
        <f>IF(I801&gt;I802,I801,"")</f>
        <v/>
      </c>
      <c r="L801" s="0" t="n">
        <v>0</v>
      </c>
      <c r="M801" s="0" t="n">
        <v>0</v>
      </c>
      <c r="N801" s="0" t="n">
        <v>0</v>
      </c>
      <c r="O801" s="0" t="n">
        <v>0</v>
      </c>
      <c r="P801" s="0" t="n">
        <v>0</v>
      </c>
      <c r="V801" s="0">
        <f>(A801-C801)-$V$1*A801</f>
        <v>1.63999999999998636</v>
      </c>
    </row>
    <row r="802" spans="1:22">
      <c r="A802" s="0" t="n">
        <v>800</v>
      </c>
      <c r="B802" s="3" t="b">
        <f>OR(L802:U802)</f>
        <v>1</v>
      </c>
      <c r="C802" s="0">
        <f>C801+OR($L802:N802)</f>
        <v>287</v>
      </c>
      <c r="D802" s="4">
        <f>B802+D801</f>
        <v>311</v>
      </c>
      <c r="E802" s="4">
        <f>A802-C802</f>
        <v>513</v>
      </c>
      <c r="F802" s="4"/>
      <c r="G802" s="0">
        <f>D802/A802</f>
        <v>0.388749999999999964</v>
      </c>
      <c r="H802" s="36">
        <f>MAX(H801,G802)</f>
        <v>0.397727272727272698</v>
      </c>
      <c r="I802" s="36">
        <f>MAX(G802,I803)</f>
        <v>0.39269406392694064</v>
      </c>
      <c r="J802" s="0" t="str">
        <f>IF(G802&gt;A$1,G802-0.39,"")</f>
        <v/>
      </c>
      <c r="K802" s="54" t="str">
        <f>IF(I802&gt;I803,I802,"")</f>
        <v/>
      </c>
      <c r="L802" s="0" t="n">
        <v>1</v>
      </c>
      <c r="M802" s="0" t="n">
        <v>0</v>
      </c>
      <c r="N802" s="0" t="n">
        <v>1</v>
      </c>
      <c r="O802" s="0" t="n">
        <v>0</v>
      </c>
      <c r="V802" s="0">
        <f>(A802-C802)-$V$1*A802</f>
        <v>1</v>
      </c>
    </row>
    <row r="803" spans="1:22">
      <c r="A803" s="0" t="n">
        <v>801</v>
      </c>
      <c r="B803" s="3" t="b">
        <f>OR(L803:U803)</f>
        <v>1</v>
      </c>
      <c r="C803" s="0">
        <f>C802+OR($L803:N803)</f>
        <v>288</v>
      </c>
      <c r="D803" s="4">
        <f>B803+D802</f>
        <v>312</v>
      </c>
      <c r="E803" s="4">
        <f>A803-C803</f>
        <v>513</v>
      </c>
      <c r="F803" s="4"/>
      <c r="G803" s="0">
        <f>D803/A803</f>
        <v>0.389513108614232237</v>
      </c>
      <c r="H803" s="36">
        <f>MAX(H802,G803)</f>
        <v>0.397727272727272698</v>
      </c>
      <c r="I803" s="36">
        <f>MAX(G803,I804)</f>
        <v>0.39269406392694064</v>
      </c>
      <c r="J803" s="0" t="str">
        <f>IF(G803&gt;A$1,G803-0.39,"")</f>
        <v/>
      </c>
      <c r="K803" s="54" t="str">
        <f>IF(I803&gt;I804,I803,"")</f>
        <v/>
      </c>
      <c r="L803" s="0" t="n">
        <v>0</v>
      </c>
      <c r="M803" s="0" t="n">
        <v>1</v>
      </c>
      <c r="N803" s="0" t="n">
        <v>0</v>
      </c>
      <c r="O803" s="0" t="n">
        <v>0</v>
      </c>
      <c r="V803" s="0">
        <f>(A803-C803)-$V$1*A803</f>
        <v>0.360000000000013642</v>
      </c>
    </row>
    <row r="804" spans="1:22">
      <c r="A804" s="0" t="n">
        <v>802</v>
      </c>
      <c r="B804" s="3" t="b">
        <f>OR(L804:U804)</f>
        <v>0</v>
      </c>
      <c r="C804" s="0">
        <f>C803+OR($L804:N804)</f>
        <v>288</v>
      </c>
      <c r="D804" s="4">
        <f>B804+D803</f>
        <v>312</v>
      </c>
      <c r="E804" s="4">
        <f>A804-C804</f>
        <v>514</v>
      </c>
      <c r="F804" s="4"/>
      <c r="G804" s="0">
        <f>D804/A804</f>
        <v>0.389027431421446366</v>
      </c>
      <c r="H804" s="36">
        <f>MAX(H803,G804)</f>
        <v>0.397727272727272698</v>
      </c>
      <c r="I804" s="36">
        <f>MAX(G804,I805)</f>
        <v>0.39269406392694064</v>
      </c>
      <c r="J804" s="0" t="str">
        <f>IF(G804&gt;A$1,G804-0.39,"")</f>
        <v/>
      </c>
      <c r="K804" s="54" t="str">
        <f>IF(I804&gt;I805,I804,"")</f>
        <v/>
      </c>
      <c r="L804" s="0" t="n">
        <v>0</v>
      </c>
      <c r="M804" s="0" t="n">
        <v>0</v>
      </c>
      <c r="N804" s="0" t="n">
        <v>0</v>
      </c>
      <c r="O804" s="0" t="n">
        <v>0</v>
      </c>
      <c r="V804" s="0">
        <f>(A804-C804)-$V$1*A804</f>
        <v>0.720000000000027285</v>
      </c>
    </row>
    <row r="805" spans="1:22">
      <c r="A805" s="0" t="n">
        <v>803</v>
      </c>
      <c r="B805" s="3" t="b">
        <f>OR(L805:U805)</f>
        <v>0</v>
      </c>
      <c r="C805" s="0">
        <f>C804+OR($L805:N805)</f>
        <v>288</v>
      </c>
      <c r="D805" s="4">
        <f>B805+D804</f>
        <v>312</v>
      </c>
      <c r="E805" s="4">
        <f>A805-C805</f>
        <v>515</v>
      </c>
      <c r="F805" s="4"/>
      <c r="G805" s="0">
        <f>D805/A805</f>
        <v>0.388542963885429629</v>
      </c>
      <c r="H805" s="36">
        <f>MAX(H804,G805)</f>
        <v>0.397727272727272698</v>
      </c>
      <c r="I805" s="36">
        <f>MAX(G805,I806)</f>
        <v>0.39269406392694064</v>
      </c>
      <c r="J805" s="0" t="str">
        <f>IF(G805&gt;A$1,G805-0.39,"")</f>
        <v/>
      </c>
      <c r="K805" s="54" t="str">
        <f>IF(I805&gt;I806,I805,"")</f>
        <v/>
      </c>
      <c r="L805" s="0" t="n">
        <v>0</v>
      </c>
      <c r="M805" s="0" t="n">
        <v>0</v>
      </c>
      <c r="N805" s="0" t="n">
        <v>0</v>
      </c>
      <c r="O805" s="0" t="n">
        <v>0</v>
      </c>
      <c r="Q805" s="0" t="n">
        <v>0</v>
      </c>
      <c r="V805" s="0">
        <f>(A805-C805)-$V$1*A805</f>
        <v>1.08000000000004093</v>
      </c>
    </row>
    <row r="806" spans="1:22">
      <c r="A806" s="0" t="n">
        <v>804</v>
      </c>
      <c r="B806" s="3" t="b">
        <f>OR(L806:U806)</f>
        <v>1</v>
      </c>
      <c r="C806" s="0">
        <f>C805+OR($L806:N806)</f>
        <v>289</v>
      </c>
      <c r="D806" s="4">
        <f>B806+D805</f>
        <v>313</v>
      </c>
      <c r="E806" s="4">
        <f>A806-C806</f>
        <v>515</v>
      </c>
      <c r="F806" s="4"/>
      <c r="G806" s="0">
        <f>D806/A806</f>
        <v>0.389303482587064664</v>
      </c>
      <c r="H806" s="36">
        <f>MAX(H805,G806)</f>
        <v>0.397727272727272698</v>
      </c>
      <c r="I806" s="36">
        <f>MAX(G806,I807)</f>
        <v>0.39269406392694064</v>
      </c>
      <c r="J806" s="0" t="str">
        <f>IF(G806&gt;A$1,G806-0.39,"")</f>
        <v/>
      </c>
      <c r="K806" s="54" t="str">
        <f>IF(I806&gt;I807,I806,"")</f>
        <v/>
      </c>
      <c r="L806" s="0" t="n">
        <v>1</v>
      </c>
      <c r="M806" s="0" t="n">
        <v>0</v>
      </c>
      <c r="N806" s="0" t="n">
        <v>0</v>
      </c>
      <c r="O806" s="0" t="n">
        <v>0</v>
      </c>
      <c r="V806" s="0">
        <f>(A806-C806)-$V$1*A806</f>
        <v>0.44000000000005457</v>
      </c>
    </row>
    <row r="807" spans="1:22">
      <c r="A807" s="0" t="n">
        <v>805</v>
      </c>
      <c r="B807" s="3" t="b">
        <f>OR(L807:U807)</f>
        <v>0</v>
      </c>
      <c r="C807" s="0">
        <f>C806+OR($L807:N807)</f>
        <v>289</v>
      </c>
      <c r="D807" s="4">
        <f>B807+D806</f>
        <v>313</v>
      </c>
      <c r="E807" s="4">
        <f>A807-C807</f>
        <v>516</v>
      </c>
      <c r="F807" s="4"/>
      <c r="G807" s="0">
        <f>D807/A807</f>
        <v>0.388819875776397517</v>
      </c>
      <c r="H807" s="36">
        <f>MAX(H806,G807)</f>
        <v>0.397727272727272698</v>
      </c>
      <c r="I807" s="36">
        <f>MAX(G807,I808)</f>
        <v>0.39269406392694064</v>
      </c>
      <c r="J807" s="0" t="str">
        <f>IF(G807&gt;A$1,G807-0.39,"")</f>
        <v/>
      </c>
      <c r="K807" s="54" t="str">
        <f>IF(I807&gt;I808,I807,"")</f>
        <v/>
      </c>
      <c r="L807" s="0" t="n">
        <v>0</v>
      </c>
      <c r="M807" s="0" t="n">
        <v>0</v>
      </c>
      <c r="N807" s="0" t="n">
        <v>0</v>
      </c>
      <c r="O807" s="0" t="n">
        <v>0</v>
      </c>
      <c r="V807" s="0">
        <f>(A807-C807)-$V$1*A807</f>
        <v>0.799999999999954525</v>
      </c>
    </row>
    <row r="808" spans="1:22">
      <c r="A808" s="0" t="n">
        <v>806</v>
      </c>
      <c r="B808" s="3" t="b">
        <f>OR(L808:U808)</f>
        <v>0</v>
      </c>
      <c r="C808" s="0">
        <f>C807+OR($L808:N808)</f>
        <v>289</v>
      </c>
      <c r="D808" s="4">
        <f>B808+D807</f>
        <v>313</v>
      </c>
      <c r="E808" s="4">
        <f>A808-C808</f>
        <v>517</v>
      </c>
      <c r="F808" s="4"/>
      <c r="G808" s="0">
        <f>D808/A808</f>
        <v>0.388337468982630263</v>
      </c>
      <c r="H808" s="36">
        <f>MAX(H807,G808)</f>
        <v>0.397727272727272698</v>
      </c>
      <c r="I808" s="36">
        <f>MAX(G808,I809)</f>
        <v>0.39269406392694064</v>
      </c>
      <c r="J808" s="0" t="str">
        <f>IF(G808&gt;A$1,G808-0.39,"")</f>
        <v/>
      </c>
      <c r="K808" s="54" t="str">
        <f>IF(I808&gt;I809,I808,"")</f>
        <v/>
      </c>
      <c r="L808" s="0" t="n">
        <v>0</v>
      </c>
      <c r="M808" s="0" t="n">
        <v>0</v>
      </c>
      <c r="N808" s="0" t="n">
        <v>0</v>
      </c>
      <c r="O808" s="0" t="n">
        <v>0</v>
      </c>
      <c r="V808" s="0">
        <f>(A808-C808)-$V$1*A808</f>
        <v>1.15999999999996817</v>
      </c>
    </row>
    <row r="809" spans="1:22">
      <c r="A809" s="0" t="n">
        <v>807</v>
      </c>
      <c r="B809" s="3" t="b">
        <f>OR(L809:U809)</f>
        <v>0</v>
      </c>
      <c r="C809" s="0">
        <f>C808+OR($L809:N809)</f>
        <v>289</v>
      </c>
      <c r="D809" s="4">
        <f>B809+D808</f>
        <v>313</v>
      </c>
      <c r="E809" s="4">
        <f>A809-C809</f>
        <v>518</v>
      </c>
      <c r="F809" s="4"/>
      <c r="G809" s="0">
        <f>D809/A809</f>
        <v>0.387856257744733579</v>
      </c>
      <c r="H809" s="36">
        <f>MAX(H808,G809)</f>
        <v>0.397727272727272698</v>
      </c>
      <c r="I809" s="36">
        <f>MAX(G809,I810)</f>
        <v>0.39269406392694064</v>
      </c>
      <c r="J809" s="0" t="str">
        <f>IF(G809&gt;A$1,G809-0.39,"")</f>
        <v/>
      </c>
      <c r="K809" s="54" t="str">
        <f>IF(I809&gt;I810,I809,"")</f>
        <v/>
      </c>
      <c r="L809" s="0" t="n">
        <v>0</v>
      </c>
      <c r="M809" s="0" t="n">
        <v>0</v>
      </c>
      <c r="N809" s="0" t="n">
        <v>0</v>
      </c>
      <c r="O809" s="0" t="n">
        <v>0</v>
      </c>
      <c r="V809" s="0">
        <f>(A809-C809)-$V$1*A809</f>
        <v>1.51999999999998181</v>
      </c>
    </row>
    <row r="810" spans="1:22">
      <c r="A810" s="0" t="n">
        <v>808</v>
      </c>
      <c r="B810" s="3" t="b">
        <f>OR(L810:U810)</f>
        <v>1</v>
      </c>
      <c r="C810" s="0">
        <f>C809+OR($L810:N810)</f>
        <v>290</v>
      </c>
      <c r="D810" s="4">
        <f>B810+D809</f>
        <v>314</v>
      </c>
      <c r="E810" s="4">
        <f>A810-C810</f>
        <v>518</v>
      </c>
      <c r="F810" s="4"/>
      <c r="G810" s="0">
        <f>D810/A810</f>
        <v>0.388613861386138648</v>
      </c>
      <c r="H810" s="36">
        <f>MAX(H809,G810)</f>
        <v>0.397727272727272698</v>
      </c>
      <c r="I810" s="36">
        <f>MAX(G810,I811)</f>
        <v>0.39269406392694064</v>
      </c>
      <c r="J810" s="0" t="str">
        <f>IF(G810&gt;A$1,G810-0.39,"")</f>
        <v/>
      </c>
      <c r="K810" s="54" t="str">
        <f>IF(I810&gt;I811,I810,"")</f>
        <v/>
      </c>
      <c r="L810" s="0" t="n">
        <v>1</v>
      </c>
      <c r="M810" s="0" t="n">
        <v>0</v>
      </c>
      <c r="N810" s="0" t="n">
        <v>0</v>
      </c>
      <c r="O810" s="0" t="n">
        <v>0</v>
      </c>
      <c r="V810" s="0">
        <f>(A810-C810)-$V$1*A810</f>
        <v>0.879999999999995453</v>
      </c>
    </row>
    <row r="811" spans="1:22">
      <c r="A811" s="0" t="n">
        <v>809</v>
      </c>
      <c r="B811" s="3" t="b">
        <f>OR(L811:U811)</f>
        <v>0</v>
      </c>
      <c r="C811" s="0">
        <f>C810+OR($L811:N811)</f>
        <v>290</v>
      </c>
      <c r="D811" s="4">
        <f>B811+D810</f>
        <v>314</v>
      </c>
      <c r="E811" s="4">
        <f>A811-C811</f>
        <v>519</v>
      </c>
      <c r="F811" s="4"/>
      <c r="G811" s="0">
        <f>D811/A811</f>
        <v>0.388133498145859068</v>
      </c>
      <c r="H811" s="36">
        <f>MAX(H810,G811)</f>
        <v>0.397727272727272698</v>
      </c>
      <c r="I811" s="36">
        <f>MAX(G811,I812)</f>
        <v>0.39269406392694064</v>
      </c>
      <c r="J811" s="0" t="str">
        <f>IF(G811&gt;A$1,G811-0.39,"")</f>
        <v/>
      </c>
      <c r="K811" s="54" t="str">
        <f>IF(I811&gt;I812,I811,"")</f>
        <v/>
      </c>
      <c r="L811" s="0" t="n">
        <v>0</v>
      </c>
      <c r="M811" s="0" t="n">
        <v>0</v>
      </c>
      <c r="N811" s="0" t="n">
        <v>0</v>
      </c>
      <c r="O811" s="0" t="n">
        <v>0</v>
      </c>
      <c r="V811" s="0">
        <f>(A811-C811)-$V$1*A811</f>
        <v>1.24000000000000909</v>
      </c>
    </row>
    <row r="812" spans="1:22">
      <c r="A812" s="0" t="n">
        <v>810</v>
      </c>
      <c r="B812" s="3" t="b">
        <f>OR(L812:U812)</f>
        <v>1</v>
      </c>
      <c r="C812" s="0">
        <f>C811+OR($L812:N812)</f>
        <v>291</v>
      </c>
      <c r="D812" s="4">
        <f>B812+D811</f>
        <v>315</v>
      </c>
      <c r="E812" s="4">
        <f>A812-C812</f>
        <v>519</v>
      </c>
      <c r="F812" s="4"/>
      <c r="G812" s="0">
        <f>D812/A812</f>
        <v>0.388888888888888893</v>
      </c>
      <c r="H812" s="36">
        <f>MAX(H811,G812)</f>
        <v>0.397727272727272698</v>
      </c>
      <c r="I812" s="36">
        <f>MAX(G812,I813)</f>
        <v>0.39269406392694064</v>
      </c>
      <c r="J812" s="0" t="str">
        <f>IF(G812&gt;A$1,G812-0.39,"")</f>
        <v/>
      </c>
      <c r="K812" s="54" t="str">
        <f>IF(I812&gt;I813,I812,"")</f>
        <v/>
      </c>
      <c r="L812" s="0" t="n">
        <v>0</v>
      </c>
      <c r="M812" s="0" t="n">
        <v>1</v>
      </c>
      <c r="N812" s="0" t="n">
        <v>0</v>
      </c>
      <c r="O812" s="0" t="n">
        <v>0</v>
      </c>
      <c r="V812" s="0">
        <f>(A812-C812)-$V$1*A812</f>
        <v>0.600000000000022737</v>
      </c>
    </row>
    <row r="813" spans="1:22">
      <c r="A813" s="0" t="n">
        <v>811</v>
      </c>
      <c r="B813" s="3" t="b">
        <f>OR(L813:U813)</f>
        <v>0</v>
      </c>
      <c r="C813" s="0">
        <f>C812+OR($L813:N813)</f>
        <v>291</v>
      </c>
      <c r="D813" s="4">
        <f>B813+D812</f>
        <v>315</v>
      </c>
      <c r="E813" s="4">
        <f>A813-C813</f>
        <v>520</v>
      </c>
      <c r="F813" s="4"/>
      <c r="G813" s="0">
        <f>D813/A813</f>
        <v>0.388409371146732418</v>
      </c>
      <c r="H813" s="36">
        <f>MAX(H812,G813)</f>
        <v>0.397727272727272698</v>
      </c>
      <c r="I813" s="36">
        <f>MAX(G813,I814)</f>
        <v>0.39269406392694064</v>
      </c>
      <c r="J813" s="0" t="str">
        <f>IF(G813&gt;A$1,G813-0.39,"")</f>
        <v/>
      </c>
      <c r="K813" s="54" t="str">
        <f>IF(I813&gt;I814,I813,"")</f>
        <v/>
      </c>
      <c r="L813" s="0" t="n">
        <v>0</v>
      </c>
      <c r="M813" s="0" t="n">
        <v>0</v>
      </c>
      <c r="N813" s="0" t="n">
        <v>0</v>
      </c>
      <c r="O813" s="0" t="n">
        <v>0</v>
      </c>
      <c r="V813" s="0">
        <f>(A813-C813)-$V$1*A813</f>
        <v>0.96000000000003638</v>
      </c>
    </row>
    <row r="814" spans="1:22">
      <c r="A814" s="0" t="n">
        <v>812</v>
      </c>
      <c r="B814" s="3" t="b">
        <f>OR(L814:U814)</f>
        <v>1</v>
      </c>
      <c r="C814" s="0">
        <f>C813+OR($L814:N814)</f>
        <v>292</v>
      </c>
      <c r="D814" s="4">
        <f>B814+D813</f>
        <v>316</v>
      </c>
      <c r="E814" s="4">
        <f>A814-C814</f>
        <v>520</v>
      </c>
      <c r="F814" s="4"/>
      <c r="G814" s="0">
        <f>D814/A814</f>
        <v>0.389162561576354715</v>
      </c>
      <c r="H814" s="36">
        <f>MAX(H813,G814)</f>
        <v>0.397727272727272698</v>
      </c>
      <c r="I814" s="36">
        <f>MAX(G814,I815)</f>
        <v>0.39269406392694064</v>
      </c>
      <c r="J814" s="0" t="str">
        <f>IF(G814&gt;A$1,G814-0.39,"")</f>
        <v/>
      </c>
      <c r="K814" s="54" t="str">
        <f>IF(I814&gt;I815,I814,"")</f>
        <v/>
      </c>
      <c r="L814" s="0" t="n">
        <v>1</v>
      </c>
      <c r="M814" s="0" t="n">
        <v>0</v>
      </c>
      <c r="N814" s="0" t="n">
        <v>0</v>
      </c>
      <c r="O814" s="0" t="n">
        <v>0</v>
      </c>
      <c r="V814" s="0">
        <f>(A814-C814)-$V$1*A814</f>
        <v>0.320000000000050022</v>
      </c>
    </row>
    <row r="815" spans="1:22">
      <c r="A815" s="0" t="n">
        <v>813</v>
      </c>
      <c r="B815" s="3" t="b">
        <f>OR(L815:U815)</f>
        <v>0</v>
      </c>
      <c r="C815" s="0">
        <f>C814+OR($L815:N815)</f>
        <v>292</v>
      </c>
      <c r="D815" s="4">
        <f>B815+D814</f>
        <v>316</v>
      </c>
      <c r="E815" s="4">
        <f>A815-C815</f>
        <v>521</v>
      </c>
      <c r="F815" s="4"/>
      <c r="G815" s="0">
        <f>D815/A815</f>
        <v>0.388683886838868418</v>
      </c>
      <c r="H815" s="36">
        <f>MAX(H814,G815)</f>
        <v>0.397727272727272698</v>
      </c>
      <c r="I815" s="36">
        <f>MAX(G815,I816)</f>
        <v>0.39269406392694064</v>
      </c>
      <c r="J815" s="0" t="str">
        <f>IF(G815&gt;A$1,G815-0.39,"")</f>
        <v/>
      </c>
      <c r="K815" s="54" t="str">
        <f>IF(I815&gt;I816,I815,"")</f>
        <v/>
      </c>
      <c r="L815" s="0" t="n">
        <v>0</v>
      </c>
      <c r="M815" s="0" t="n">
        <v>0</v>
      </c>
      <c r="N815" s="0" t="n">
        <v>0</v>
      </c>
      <c r="O815" s="0" t="n">
        <v>0</v>
      </c>
      <c r="R815" s="0" t="n">
        <v>0</v>
      </c>
      <c r="S815" s="0" t="n">
        <v>0</v>
      </c>
      <c r="V815" s="0">
        <f>(A815-C815)-$V$1*A815</f>
        <v>0.679999999999949978</v>
      </c>
    </row>
    <row r="816" spans="1:22">
      <c r="A816" s="0" t="n">
        <v>814</v>
      </c>
      <c r="B816" s="3" t="b">
        <f>OR(L816:U816)</f>
        <v>0</v>
      </c>
      <c r="C816" s="0">
        <f>C815+OR($L816:N816)</f>
        <v>292</v>
      </c>
      <c r="D816" s="4">
        <f>B816+D815</f>
        <v>316</v>
      </c>
      <c r="E816" s="4">
        <f>A816-C816</f>
        <v>522</v>
      </c>
      <c r="F816" s="4"/>
      <c r="G816" s="0">
        <f>D816/A816</f>
        <v>0.388206388206388198</v>
      </c>
      <c r="H816" s="36">
        <f>MAX(H815,G816)</f>
        <v>0.397727272727272698</v>
      </c>
      <c r="I816" s="36">
        <f>MAX(G816,I817)</f>
        <v>0.39269406392694064</v>
      </c>
      <c r="J816" s="0" t="str">
        <f>IF(G816&gt;A$1,G816-0.39,"")</f>
        <v/>
      </c>
      <c r="K816" s="54" t="str">
        <f>IF(I816&gt;I817,I816,"")</f>
        <v/>
      </c>
      <c r="L816" s="0" t="n">
        <v>0</v>
      </c>
      <c r="M816" s="0" t="n">
        <v>0</v>
      </c>
      <c r="N816" s="0" t="n">
        <v>0</v>
      </c>
      <c r="O816" s="0" t="n">
        <v>0</v>
      </c>
      <c r="V816" s="0">
        <f>(A816-C816)-$V$1*A816</f>
        <v>1.03999999999996362</v>
      </c>
    </row>
    <row r="817" spans="1:22">
      <c r="A817" s="0" t="n">
        <v>815</v>
      </c>
      <c r="B817" s="3" t="b">
        <f>OR(L817:U817)</f>
        <v>0</v>
      </c>
      <c r="C817" s="0">
        <f>C816+OR($L817:N817)</f>
        <v>292</v>
      </c>
      <c r="D817" s="4">
        <f>B817+D816</f>
        <v>316</v>
      </c>
      <c r="E817" s="4">
        <f>A817-C817</f>
        <v>523</v>
      </c>
      <c r="F817" s="4"/>
      <c r="G817" s="0">
        <f>D817/A817</f>
        <v>0.387730061349693234</v>
      </c>
      <c r="H817" s="36">
        <f>MAX(H816,G817)</f>
        <v>0.397727272727272698</v>
      </c>
      <c r="I817" s="36">
        <f>MAX(G817,I818)</f>
        <v>0.39269406392694064</v>
      </c>
      <c r="J817" s="0" t="str">
        <f>IF(G817&gt;A$1,G817-0.39,"")</f>
        <v/>
      </c>
      <c r="K817" s="54" t="str">
        <f>IF(I817&gt;I818,I817,"")</f>
        <v/>
      </c>
      <c r="L817" s="0" t="n">
        <v>0</v>
      </c>
      <c r="M817" s="0" t="n">
        <v>0</v>
      </c>
      <c r="N817" s="0" t="n">
        <v>0</v>
      </c>
      <c r="O817" s="0" t="n">
        <v>0</v>
      </c>
      <c r="V817" s="0">
        <f>(A817-C817)-$V$1*A817</f>
        <v>1.39999999999997726</v>
      </c>
    </row>
    <row r="818" spans="1:22">
      <c r="A818" s="0" t="n">
        <v>816</v>
      </c>
      <c r="B818" s="3" t="b">
        <f>OR(L818:U818)</f>
        <v>1</v>
      </c>
      <c r="C818" s="0">
        <f>C817+OR($L818:N818)</f>
        <v>293</v>
      </c>
      <c r="D818" s="4">
        <f>B818+D817</f>
        <v>317</v>
      </c>
      <c r="E818" s="4">
        <f>A818-C818</f>
        <v>523</v>
      </c>
      <c r="F818" s="4"/>
      <c r="G818" s="0">
        <f>D818/A818</f>
        <v>0.388480392156862742</v>
      </c>
      <c r="H818" s="36">
        <f>MAX(H817,G818)</f>
        <v>0.397727272727272698</v>
      </c>
      <c r="I818" s="36">
        <f>MAX(G818,I819)</f>
        <v>0.39269406392694064</v>
      </c>
      <c r="J818" s="0" t="str">
        <f>IF(G818&gt;A$1,G818-0.39,"")</f>
        <v/>
      </c>
      <c r="K818" s="54" t="str">
        <f>IF(I818&gt;I819,I818,"")</f>
        <v/>
      </c>
      <c r="L818" s="0" t="n">
        <v>1</v>
      </c>
      <c r="M818" s="0" t="n">
        <v>0</v>
      </c>
      <c r="N818" s="0" t="n">
        <v>0</v>
      </c>
      <c r="O818" s="0" t="n">
        <v>0</v>
      </c>
      <c r="V818" s="0">
        <f>(A818-C818)-$V$1*A818</f>
        <v>0.759999999999990905</v>
      </c>
    </row>
    <row r="819" spans="1:22">
      <c r="A819" s="0" t="n">
        <v>817</v>
      </c>
      <c r="B819" s="3" t="b">
        <f>OR(L819:U819)</f>
        <v>0</v>
      </c>
      <c r="C819" s="0">
        <f>C818+OR($L819:N819)</f>
        <v>293</v>
      </c>
      <c r="D819" s="4">
        <f>B819+D818</f>
        <v>317</v>
      </c>
      <c r="E819" s="4">
        <f>A819-C819</f>
        <v>524</v>
      </c>
      <c r="F819" s="4"/>
      <c r="G819" s="0">
        <f>D819/A819</f>
        <v>0.388004895960832297</v>
      </c>
      <c r="H819" s="36">
        <f>MAX(H818,G819)</f>
        <v>0.397727272727272698</v>
      </c>
      <c r="I819" s="36">
        <f>MAX(G819,I820)</f>
        <v>0.39269406392694064</v>
      </c>
      <c r="J819" s="0" t="str">
        <f>IF(G819&gt;A$1,G819-0.39,"")</f>
        <v/>
      </c>
      <c r="K819" s="54" t="str">
        <f>IF(I819&gt;I820,I819,"")</f>
        <v/>
      </c>
      <c r="L819" s="0" t="n">
        <v>0</v>
      </c>
      <c r="M819" s="0" t="n">
        <v>0</v>
      </c>
      <c r="N819" s="0" t="n">
        <v>0</v>
      </c>
      <c r="O819" s="0" t="n">
        <v>0</v>
      </c>
      <c r="P819" s="0" t="n">
        <v>0</v>
      </c>
      <c r="V819" s="0">
        <f>(A819-C819)-$V$1*A819</f>
        <v>1.12000000000000455</v>
      </c>
    </row>
    <row r="820" spans="1:22">
      <c r="A820" s="0" t="n">
        <v>818</v>
      </c>
      <c r="B820" s="3" t="b">
        <f>OR(L820:U820)</f>
        <v>0</v>
      </c>
      <c r="C820" s="0">
        <f>C819+OR($L820:N820)</f>
        <v>293</v>
      </c>
      <c r="D820" s="4">
        <f>B820+D819</f>
        <v>317</v>
      </c>
      <c r="E820" s="4">
        <f>A820-C820</f>
        <v>525</v>
      </c>
      <c r="F820" s="4"/>
      <c r="G820" s="0">
        <f>D820/A820</f>
        <v>0.387530562347188265</v>
      </c>
      <c r="H820" s="36">
        <f>MAX(H819,G820)</f>
        <v>0.397727272727272698</v>
      </c>
      <c r="I820" s="36">
        <f>MAX(G820,I821)</f>
        <v>0.39269406392694064</v>
      </c>
      <c r="J820" s="0" t="str">
        <f>IF(G820&gt;A$1,G820-0.39,"")</f>
        <v/>
      </c>
      <c r="K820" s="54" t="str">
        <f>IF(I820&gt;I821,I820,"")</f>
        <v/>
      </c>
      <c r="L820" s="0" t="n">
        <v>0</v>
      </c>
      <c r="M820" s="0" t="n">
        <v>0</v>
      </c>
      <c r="N820" s="0" t="n">
        <v>0</v>
      </c>
      <c r="O820" s="0" t="n">
        <v>0</v>
      </c>
      <c r="V820" s="0">
        <f>(A820-C820)-$V$1*A820</f>
        <v>1.48000000000001819</v>
      </c>
    </row>
    <row r="821" spans="1:22">
      <c r="A821" s="0" t="n">
        <v>819</v>
      </c>
      <c r="B821" s="3" t="b">
        <f>OR(L821:U821)</f>
        <v>1</v>
      </c>
      <c r="C821" s="0">
        <f>C820+OR($L821:N821)</f>
        <v>294</v>
      </c>
      <c r="D821" s="4">
        <f>B821+D820</f>
        <v>318</v>
      </c>
      <c r="E821" s="4">
        <f>A821-C821</f>
        <v>525</v>
      </c>
      <c r="F821" s="4"/>
      <c r="G821" s="0">
        <f>D821/A821</f>
        <v>0.388278388278388285</v>
      </c>
      <c r="H821" s="36">
        <f>MAX(H820,G821)</f>
        <v>0.397727272727272698</v>
      </c>
      <c r="I821" s="36">
        <f>MAX(G821,I822)</f>
        <v>0.39269406392694064</v>
      </c>
      <c r="J821" s="0" t="str">
        <f>IF(G821&gt;A$1,G821-0.39,"")</f>
        <v/>
      </c>
      <c r="K821" s="54" t="str">
        <f>IF(I821&gt;I822,I821,"")</f>
        <v/>
      </c>
      <c r="L821" s="0" t="n">
        <v>0</v>
      </c>
      <c r="M821" s="0" t="n">
        <v>1</v>
      </c>
      <c r="N821" s="0" t="n">
        <v>0</v>
      </c>
      <c r="O821" s="0" t="n">
        <v>0</v>
      </c>
      <c r="V821" s="0">
        <f>(A821-C821)-$V$1*A821</f>
        <v>0.840000000000031832</v>
      </c>
    </row>
    <row r="822" spans="1:22">
      <c r="A822" s="0" t="n">
        <v>820</v>
      </c>
      <c r="B822" s="3" t="b">
        <f>OR(L822:U822)</f>
        <v>1</v>
      </c>
      <c r="C822" s="0">
        <f>C821+OR($L822:N822)</f>
        <v>295</v>
      </c>
      <c r="D822" s="4">
        <f>B822+D821</f>
        <v>319</v>
      </c>
      <c r="E822" s="4">
        <f>A822-C822</f>
        <v>525</v>
      </c>
      <c r="F822" s="4"/>
      <c r="G822" s="0">
        <f>D822/A822</f>
        <v>0.389024390243902474</v>
      </c>
      <c r="H822" s="36">
        <f>MAX(H821,G822)</f>
        <v>0.397727272727272698</v>
      </c>
      <c r="I822" s="36">
        <f>MAX(G822,I823)</f>
        <v>0.39269406392694064</v>
      </c>
      <c r="J822" s="0" t="str">
        <f>IF(G822&gt;A$1,G822-0.39,"")</f>
        <v/>
      </c>
      <c r="K822" s="54" t="str">
        <f>IF(I822&gt;I823,I822,"")</f>
        <v/>
      </c>
      <c r="L822" s="0" t="n">
        <v>1</v>
      </c>
      <c r="M822" s="0" t="n">
        <v>0</v>
      </c>
      <c r="N822" s="0" t="n">
        <v>0</v>
      </c>
      <c r="O822" s="0" t="n">
        <v>0</v>
      </c>
      <c r="V822" s="0">
        <f>(A822-C822)-$V$1*A822</f>
        <v>0.200000000000045475</v>
      </c>
    </row>
    <row r="823" spans="1:22">
      <c r="A823" s="0" t="n">
        <v>821</v>
      </c>
      <c r="B823" s="3" t="b">
        <f>OR(L823:U823)</f>
        <v>0</v>
      </c>
      <c r="C823" s="0">
        <f>C822+OR($L823:N823)</f>
        <v>295</v>
      </c>
      <c r="D823" s="4">
        <f>B823+D822</f>
        <v>319</v>
      </c>
      <c r="E823" s="4">
        <f>A823-C823</f>
        <v>526</v>
      </c>
      <c r="F823" s="4"/>
      <c r="G823" s="0">
        <f>D823/A823</f>
        <v>0.388550548112058447</v>
      </c>
      <c r="H823" s="36">
        <f>MAX(H822,G823)</f>
        <v>0.397727272727272698</v>
      </c>
      <c r="I823" s="36">
        <f>MAX(G823,I824)</f>
        <v>0.39269406392694064</v>
      </c>
      <c r="J823" s="0" t="str">
        <f>IF(G823&gt;A$1,G823-0.39,"")</f>
        <v/>
      </c>
      <c r="K823" s="54" t="str">
        <f>IF(I823&gt;I824,I823,"")</f>
        <v/>
      </c>
      <c r="L823" s="0" t="n">
        <v>0</v>
      </c>
      <c r="M823" s="0" t="n">
        <v>0</v>
      </c>
      <c r="N823" s="0" t="n">
        <v>0</v>
      </c>
      <c r="O823" s="0" t="n">
        <v>0</v>
      </c>
      <c r="Q823" s="0" t="n">
        <v>0</v>
      </c>
      <c r="V823" s="0">
        <f>(A823-C823)-$V$1*A823</f>
        <v>0.55999999999994543</v>
      </c>
    </row>
    <row r="824" spans="1:22">
      <c r="A824" s="0" t="n">
        <v>822</v>
      </c>
      <c r="B824" s="3" t="b">
        <f>OR(L824:U824)</f>
        <v>0</v>
      </c>
      <c r="C824" s="0">
        <f>C823+OR($L824:N824)</f>
        <v>295</v>
      </c>
      <c r="D824" s="4">
        <f>B824+D823</f>
        <v>319</v>
      </c>
      <c r="E824" s="4">
        <f>A824-C824</f>
        <v>527</v>
      </c>
      <c r="F824" s="4"/>
      <c r="G824" s="0">
        <f>D824/A824</f>
        <v>0.388077858880778592</v>
      </c>
      <c r="H824" s="36">
        <f>MAX(H823,G824)</f>
        <v>0.397727272727272698</v>
      </c>
      <c r="I824" s="36">
        <f>MAX(G824,I825)</f>
        <v>0.39269406392694064</v>
      </c>
      <c r="J824" s="0" t="str">
        <f>IF(G824&gt;A$1,G824-0.39,"")</f>
        <v/>
      </c>
      <c r="K824" s="54" t="str">
        <f>IF(I824&gt;I825,I824,"")</f>
        <v/>
      </c>
      <c r="L824" s="0" t="n">
        <v>0</v>
      </c>
      <c r="M824" s="0" t="n">
        <v>0</v>
      </c>
      <c r="N824" s="0" t="n">
        <v>0</v>
      </c>
      <c r="O824" s="0" t="n">
        <v>0</v>
      </c>
      <c r="V824" s="0">
        <f>(A824-C824)-$V$1*A824</f>
        <v>0.919999999999959073</v>
      </c>
    </row>
    <row r="825" spans="1:22">
      <c r="A825" s="0" t="n">
        <v>823</v>
      </c>
      <c r="B825" s="3" t="b">
        <f>OR(L825:U825)</f>
        <v>0</v>
      </c>
      <c r="C825" s="0">
        <f>C824+OR($L825:N825)</f>
        <v>295</v>
      </c>
      <c r="D825" s="4">
        <f>B825+D824</f>
        <v>319</v>
      </c>
      <c r="E825" s="4">
        <f>A825-C825</f>
        <v>528</v>
      </c>
      <c r="F825" s="4"/>
      <c r="G825" s="0">
        <f>D825/A825</f>
        <v>0.387606318347509138</v>
      </c>
      <c r="H825" s="36">
        <f>MAX(H824,G825)</f>
        <v>0.397727272727272698</v>
      </c>
      <c r="I825" s="36">
        <f>MAX(G825,I826)</f>
        <v>0.39269406392694064</v>
      </c>
      <c r="J825" s="0" t="str">
        <f>IF(G825&gt;A$1,G825-0.39,"")</f>
        <v/>
      </c>
      <c r="K825" s="54" t="str">
        <f>IF(I825&gt;I826,I825,"")</f>
        <v/>
      </c>
      <c r="L825" s="0" t="n">
        <v>0</v>
      </c>
      <c r="M825" s="0" t="n">
        <v>0</v>
      </c>
      <c r="N825" s="0" t="n">
        <v>0</v>
      </c>
      <c r="O825" s="0" t="n">
        <v>0</v>
      </c>
      <c r="V825" s="0">
        <f>(A825-C825)-$V$1*A825</f>
        <v>1.27999999999997272</v>
      </c>
    </row>
    <row r="826" spans="1:22">
      <c r="A826" s="0" t="n">
        <v>824</v>
      </c>
      <c r="B826" s="3" t="b">
        <f>OR(L826:U826)</f>
        <v>1</v>
      </c>
      <c r="C826" s="0">
        <f>C825+OR($L826:N826)</f>
        <v>296</v>
      </c>
      <c r="D826" s="4">
        <f>B826+D825</f>
        <v>320</v>
      </c>
      <c r="E826" s="4">
        <f>A826-C826</f>
        <v>528</v>
      </c>
      <c r="F826" s="4"/>
      <c r="G826" s="0">
        <f>D826/A826</f>
        <v>0.388349514563106801</v>
      </c>
      <c r="H826" s="36">
        <f>MAX(H825,G826)</f>
        <v>0.397727272727272698</v>
      </c>
      <c r="I826" s="36">
        <f>MAX(G826,I827)</f>
        <v>0.39269406392694064</v>
      </c>
      <c r="J826" s="0" t="str">
        <f>IF(G826&gt;A$1,G826-0.39,"")</f>
        <v/>
      </c>
      <c r="K826" s="54" t="str">
        <f>IF(I826&gt;I827,I826,"")</f>
        <v/>
      </c>
      <c r="L826" s="0" t="n">
        <v>1</v>
      </c>
      <c r="M826" s="0" t="n">
        <v>0</v>
      </c>
      <c r="N826" s="0" t="n">
        <v>0</v>
      </c>
      <c r="O826" s="0" t="n">
        <v>0</v>
      </c>
      <c r="V826" s="0">
        <f>(A826-C826)-$V$1*A826</f>
        <v>0.639999999999986358</v>
      </c>
    </row>
    <row r="827" spans="1:22">
      <c r="A827" s="0" t="n">
        <v>825</v>
      </c>
      <c r="B827" s="3" t="b">
        <f>OR(L827:U827)</f>
        <v>1</v>
      </c>
      <c r="C827" s="0">
        <f>C826+OR($L827:N827)</f>
        <v>297</v>
      </c>
      <c r="D827" s="4">
        <f>B827+D826</f>
        <v>321</v>
      </c>
      <c r="E827" s="4">
        <f>A827-C827</f>
        <v>528</v>
      </c>
      <c r="F827" s="4"/>
      <c r="G827" s="0">
        <f>D827/A827</f>
        <v>0.389090909090909101</v>
      </c>
      <c r="H827" s="36">
        <f>MAX(H826,G827)</f>
        <v>0.397727272727272698</v>
      </c>
      <c r="I827" s="36">
        <f>MAX(G827,I828)</f>
        <v>0.39269406392694064</v>
      </c>
      <c r="J827" s="0" t="str">
        <f>IF(G827&gt;A$1,G827-0.39,"")</f>
        <v/>
      </c>
      <c r="K827" s="54" t="str">
        <f>IF(I827&gt;I828,I827,"")</f>
        <v/>
      </c>
      <c r="L827" s="0" t="n">
        <v>0</v>
      </c>
      <c r="M827" s="0" t="n">
        <v>0</v>
      </c>
      <c r="N827" s="0" t="n">
        <v>1</v>
      </c>
      <c r="O827" s="0" t="n">
        <v>0</v>
      </c>
      <c r="V827" s="0">
        <f>(A827-C827)-$V$1*A827</f>
        <v>0</v>
      </c>
    </row>
    <row r="828" spans="1:22">
      <c r="A828" s="0" t="n">
        <v>826</v>
      </c>
      <c r="B828" s="3" t="b">
        <f>OR(L828:U828)</f>
        <v>0</v>
      </c>
      <c r="C828" s="0">
        <f>C827+OR($L828:N828)</f>
        <v>297</v>
      </c>
      <c r="D828" s="4">
        <f>B828+D827</f>
        <v>321</v>
      </c>
      <c r="E828" s="4">
        <f>A828-C828</f>
        <v>529</v>
      </c>
      <c r="F828" s="4"/>
      <c r="G828" s="0">
        <f>D828/A828</f>
        <v>0.388619854721549629</v>
      </c>
      <c r="H828" s="36">
        <f>MAX(H827,G828)</f>
        <v>0.397727272727272698</v>
      </c>
      <c r="I828" s="36">
        <f>MAX(G828,I829)</f>
        <v>0.39269406392694064</v>
      </c>
      <c r="J828" s="0" t="str">
        <f>IF(G828&gt;A$1,G828-0.39,"")</f>
        <v/>
      </c>
      <c r="K828" s="54" t="str">
        <f>IF(I828&gt;I829,I828,"")</f>
        <v/>
      </c>
      <c r="L828" s="0" t="n">
        <v>0</v>
      </c>
      <c r="M828" s="0" t="n">
        <v>0</v>
      </c>
      <c r="N828" s="0" t="n">
        <v>0</v>
      </c>
      <c r="O828" s="0" t="n">
        <v>0</v>
      </c>
      <c r="V828" s="0">
        <f>(A828-C828)-$V$1*A828</f>
        <v>0.360000000000013642</v>
      </c>
    </row>
    <row r="829" spans="1:22">
      <c r="A829" s="0" t="n">
        <v>827</v>
      </c>
      <c r="B829" s="3" t="b">
        <f>OR(L829:U829)</f>
        <v>0</v>
      </c>
      <c r="C829" s="0">
        <f>C828+OR($L829:N829)</f>
        <v>297</v>
      </c>
      <c r="D829" s="4">
        <f>B829+D828</f>
        <v>321</v>
      </c>
      <c r="E829" s="4">
        <f>A829-C829</f>
        <v>530</v>
      </c>
      <c r="F829" s="4"/>
      <c r="G829" s="0">
        <f>D829/A829</f>
        <v>0.38814993954050788</v>
      </c>
      <c r="H829" s="36">
        <f>MAX(H828,G829)</f>
        <v>0.397727272727272698</v>
      </c>
      <c r="I829" s="36">
        <f>MAX(G829,I830)</f>
        <v>0.39269406392694064</v>
      </c>
      <c r="J829" s="0" t="str">
        <f>IF(G829&gt;A$1,G829-0.39,"")</f>
        <v/>
      </c>
      <c r="K829" s="54" t="str">
        <f>IF(I829&gt;I830,I829,"")</f>
        <v/>
      </c>
      <c r="L829" s="0" t="n">
        <v>0</v>
      </c>
      <c r="M829" s="0" t="n">
        <v>0</v>
      </c>
      <c r="N829" s="0" t="n">
        <v>0</v>
      </c>
      <c r="O829" s="0" t="n">
        <v>0</v>
      </c>
      <c r="V829" s="0">
        <f>(A829-C829)-$V$1*A829</f>
        <v>0.720000000000027285</v>
      </c>
    </row>
    <row r="830" spans="1:22">
      <c r="A830" s="0" t="n">
        <v>828</v>
      </c>
      <c r="B830" s="3" t="b">
        <f>OR(L830:U830)</f>
        <v>1</v>
      </c>
      <c r="C830" s="0">
        <f>C829+OR($L830:N830)</f>
        <v>298</v>
      </c>
      <c r="D830" s="4">
        <f>B830+D829</f>
        <v>322</v>
      </c>
      <c r="E830" s="4">
        <f>A830-C830</f>
        <v>530</v>
      </c>
      <c r="F830" s="4"/>
      <c r="G830" s="0">
        <f>D830/A830</f>
        <v>0.388888888888888893</v>
      </c>
      <c r="H830" s="36">
        <f>MAX(H829,G830)</f>
        <v>0.397727272727272698</v>
      </c>
      <c r="I830" s="36">
        <f>MAX(G830,I831)</f>
        <v>0.39269406392694064</v>
      </c>
      <c r="J830" s="0" t="str">
        <f>IF(G830&gt;A$1,G830-0.39,"")</f>
        <v/>
      </c>
      <c r="K830" s="54" t="str">
        <f>IF(I830&gt;I831,I830,"")</f>
        <v/>
      </c>
      <c r="L830" s="0" t="n">
        <v>1</v>
      </c>
      <c r="M830" s="0" t="n">
        <v>1</v>
      </c>
      <c r="N830" s="0" t="n">
        <v>0</v>
      </c>
      <c r="O830" s="0" t="n">
        <v>0</v>
      </c>
      <c r="V830" s="0">
        <f>(A830-C830)-$V$1*A830</f>
        <v>0.0800000000000409273</v>
      </c>
    </row>
    <row r="831" spans="1:22">
      <c r="A831" s="0" t="n">
        <v>829</v>
      </c>
      <c r="B831" s="3" t="b">
        <f>OR(L831:U831)</f>
        <v>0</v>
      </c>
      <c r="C831" s="0">
        <f>C830+OR($L831:N831)</f>
        <v>298</v>
      </c>
      <c r="D831" s="4">
        <f>B831+D830</f>
        <v>322</v>
      </c>
      <c r="E831" s="4">
        <f>A831-C831</f>
        <v>531</v>
      </c>
      <c r="F831" s="4"/>
      <c r="G831" s="0">
        <f>D831/A831</f>
        <v>0.38841978287092882</v>
      </c>
      <c r="H831" s="36">
        <f>MAX(H830,G831)</f>
        <v>0.397727272727272698</v>
      </c>
      <c r="I831" s="36">
        <f>MAX(G831,I832)</f>
        <v>0.39269406392694064</v>
      </c>
      <c r="J831" s="0" t="str">
        <f>IF(G831&gt;A$1,G831-0.39,"")</f>
        <v/>
      </c>
      <c r="K831" s="54" t="str">
        <f>IF(I831&gt;I832,I831,"")</f>
        <v/>
      </c>
      <c r="L831" s="0" t="n">
        <v>0</v>
      </c>
      <c r="M831" s="0" t="n">
        <v>0</v>
      </c>
      <c r="N831" s="0" t="n">
        <v>0</v>
      </c>
      <c r="O831" s="0" t="n">
        <v>0</v>
      </c>
      <c r="V831" s="0">
        <f>(A831-C831)-$V$1*A831</f>
        <v>0.44000000000005457</v>
      </c>
    </row>
    <row r="832" spans="1:22">
      <c r="A832" s="0" t="n">
        <v>830</v>
      </c>
      <c r="B832" s="3" t="b">
        <f>OR(L832:U832)</f>
        <v>0</v>
      </c>
      <c r="C832" s="0">
        <f>C831+OR($L832:N832)</f>
        <v>298</v>
      </c>
      <c r="D832" s="4">
        <f>B832+D831</f>
        <v>322</v>
      </c>
      <c r="E832" s="4">
        <f>A832-C832</f>
        <v>532</v>
      </c>
      <c r="F832" s="4"/>
      <c r="G832" s="0">
        <f>D832/A832</f>
        <v>0.387951807228915655</v>
      </c>
      <c r="H832" s="36">
        <f>MAX(H831,G832)</f>
        <v>0.397727272727272698</v>
      </c>
      <c r="I832" s="36">
        <f>MAX(G832,I833)</f>
        <v>0.39269406392694064</v>
      </c>
      <c r="J832" s="0" t="str">
        <f>IF(G832&gt;A$1,G832-0.39,"")</f>
        <v/>
      </c>
      <c r="K832" s="54" t="str">
        <f>IF(I832&gt;I833,I832,"")</f>
        <v/>
      </c>
      <c r="L832" s="0" t="n">
        <v>0</v>
      </c>
      <c r="M832" s="0" t="n">
        <v>0</v>
      </c>
      <c r="N832" s="0" t="n">
        <v>0</v>
      </c>
      <c r="O832" s="0" t="n">
        <v>0</v>
      </c>
      <c r="V832" s="0">
        <f>(A832-C832)-$V$1*A832</f>
        <v>0.799999999999954525</v>
      </c>
    </row>
    <row r="833" spans="1:22">
      <c r="A833" s="0" t="n">
        <v>831</v>
      </c>
      <c r="B833" s="3" t="b">
        <f>OR(L833:U833)</f>
        <v>0</v>
      </c>
      <c r="C833" s="0">
        <f>C832+OR($L833:N833)</f>
        <v>298</v>
      </c>
      <c r="D833" s="4">
        <f>B833+D832</f>
        <v>322</v>
      </c>
      <c r="E833" s="4">
        <f>A833-C833</f>
        <v>533</v>
      </c>
      <c r="F833" s="4"/>
      <c r="G833" s="0">
        <f>D833/A833</f>
        <v>0.387484957882069772</v>
      </c>
      <c r="H833" s="36">
        <f>MAX(H832,G833)</f>
        <v>0.397727272727272698</v>
      </c>
      <c r="I833" s="36">
        <f>MAX(G833,I834)</f>
        <v>0.39269406392694064</v>
      </c>
      <c r="J833" s="0" t="str">
        <f>IF(G833&gt;A$1,G833-0.39,"")</f>
        <v/>
      </c>
      <c r="K833" s="54" t="str">
        <f>IF(I833&gt;I834,I833,"")</f>
        <v/>
      </c>
      <c r="L833" s="0" t="n">
        <v>0</v>
      </c>
      <c r="M833" s="0" t="n">
        <v>0</v>
      </c>
      <c r="N833" s="0" t="n">
        <v>0</v>
      </c>
      <c r="O833" s="0" t="n">
        <v>0</v>
      </c>
      <c r="R833" s="0" t="n">
        <v>0</v>
      </c>
      <c r="S833" s="0" t="n">
        <v>0</v>
      </c>
      <c r="V833" s="0">
        <f>(A833-C833)-$V$1*A833</f>
        <v>1.15999999999996817</v>
      </c>
    </row>
    <row r="834" spans="1:22">
      <c r="A834" s="0" t="n">
        <v>832</v>
      </c>
      <c r="B834" s="3" t="b">
        <f>OR(L834:U834)</f>
        <v>1</v>
      </c>
      <c r="C834" s="0">
        <f>C833+OR($L834:N834)</f>
        <v>299</v>
      </c>
      <c r="D834" s="4">
        <f>B834+D833</f>
        <v>323</v>
      </c>
      <c r="E834" s="4">
        <f>A834-C834</f>
        <v>533</v>
      </c>
      <c r="F834" s="4"/>
      <c r="G834" s="0">
        <f>D834/A834</f>
        <v>0.388221153846153832</v>
      </c>
      <c r="H834" s="36">
        <f>MAX(H833,G834)</f>
        <v>0.397727272727272698</v>
      </c>
      <c r="I834" s="36">
        <f>MAX(G834,I835)</f>
        <v>0.39269406392694064</v>
      </c>
      <c r="J834" s="0" t="str">
        <f>IF(G834&gt;A$1,G834-0.39,"")</f>
        <v/>
      </c>
      <c r="K834" s="54" t="str">
        <f>IF(I834&gt;I835,I834,"")</f>
        <v/>
      </c>
      <c r="L834" s="0" t="n">
        <v>1</v>
      </c>
      <c r="M834" s="0" t="n">
        <v>0</v>
      </c>
      <c r="N834" s="0" t="n">
        <v>0</v>
      </c>
      <c r="O834" s="0" t="n">
        <v>0</v>
      </c>
      <c r="V834" s="0">
        <f>(A834-C834)-$V$1*A834</f>
        <v>0.51999999999998181</v>
      </c>
    </row>
    <row r="835" spans="1:22">
      <c r="A835" s="0" t="n">
        <v>833</v>
      </c>
      <c r="B835" s="3" t="b">
        <f>OR(L835:U835)</f>
        <v>1</v>
      </c>
      <c r="C835" s="0">
        <f>C834+OR($L835:N835)</f>
        <v>299</v>
      </c>
      <c r="D835" s="4">
        <f>B835+D834</f>
        <v>324</v>
      </c>
      <c r="E835" s="4">
        <f>A835-C835</f>
        <v>534</v>
      </c>
      <c r="F835" s="4"/>
      <c r="G835" s="0">
        <f>D835/A835</f>
        <v>0.388955582232893171</v>
      </c>
      <c r="H835" s="36">
        <f>MAX(H834,G835)</f>
        <v>0.397727272727272698</v>
      </c>
      <c r="I835" s="36">
        <f>MAX(G835,I836)</f>
        <v>0.39269406392694064</v>
      </c>
      <c r="J835" s="0" t="str">
        <f>IF(G835&gt;A$1,G835-0.39,"")</f>
        <v/>
      </c>
      <c r="K835" s="54" t="str">
        <f>IF(I835&gt;I836,I835,"")</f>
        <v/>
      </c>
      <c r="L835" s="0" t="n">
        <v>0</v>
      </c>
      <c r="M835" s="0" t="n">
        <v>0</v>
      </c>
      <c r="N835" s="0" t="n">
        <v>0</v>
      </c>
      <c r="O835" s="0" t="n">
        <v>1</v>
      </c>
      <c r="V835" s="0">
        <f>(A835-C835)-$V$1*A835</f>
        <v>0.879999999999995453</v>
      </c>
    </row>
    <row r="836" spans="1:22">
      <c r="A836" s="0" t="n">
        <v>834</v>
      </c>
      <c r="B836" s="3" t="b">
        <f>OR(L836:U836)</f>
        <v>0</v>
      </c>
      <c r="C836" s="0">
        <f>C835+OR($L836:N836)</f>
        <v>299</v>
      </c>
      <c r="D836" s="4">
        <f>B836+D835</f>
        <v>324</v>
      </c>
      <c r="E836" s="4">
        <f>A836-C836</f>
        <v>535</v>
      </c>
      <c r="F836" s="4"/>
      <c r="G836" s="0">
        <f>D836/A836</f>
        <v>0.388489208633093561</v>
      </c>
      <c r="H836" s="36">
        <f>MAX(H835,G836)</f>
        <v>0.397727272727272698</v>
      </c>
      <c r="I836" s="36">
        <f>MAX(G836,I837)</f>
        <v>0.39269406392694064</v>
      </c>
      <c r="J836" s="0" t="str">
        <f>IF(G836&gt;A$1,G836-0.39,"")</f>
        <v/>
      </c>
      <c r="K836" s="54" t="str">
        <f>IF(I836&gt;I837,I836,"")</f>
        <v/>
      </c>
      <c r="L836" s="0" t="n">
        <v>0</v>
      </c>
      <c r="M836" s="0" t="n">
        <v>0</v>
      </c>
      <c r="N836" s="0" t="n">
        <v>0</v>
      </c>
      <c r="O836" s="0" t="n">
        <v>0</v>
      </c>
      <c r="V836" s="0">
        <f>(A836-C836)-$V$1*A836</f>
        <v>1.24000000000000909</v>
      </c>
    </row>
    <row r="837" spans="1:22">
      <c r="A837" s="0" t="n">
        <v>835</v>
      </c>
      <c r="B837" s="3" t="b">
        <f>OR(L837:U837)</f>
        <v>0</v>
      </c>
      <c r="C837" s="0">
        <f>C836+OR($L837:N837)</f>
        <v>299</v>
      </c>
      <c r="D837" s="4">
        <f>B837+D836</f>
        <v>324</v>
      </c>
      <c r="E837" s="4">
        <f>A837-C837</f>
        <v>536</v>
      </c>
      <c r="F837" s="4"/>
      <c r="G837" s="0">
        <f>D837/A837</f>
        <v>0.388023952095808369</v>
      </c>
      <c r="H837" s="36">
        <f>MAX(H836,G837)</f>
        <v>0.397727272727272698</v>
      </c>
      <c r="I837" s="36">
        <f>MAX(G837,I838)</f>
        <v>0.39269406392694064</v>
      </c>
      <c r="J837" s="0" t="str">
        <f>IF(G837&gt;A$1,G837-0.39,"")</f>
        <v/>
      </c>
      <c r="K837" s="54" t="str">
        <f>IF(I837&gt;I838,I837,"")</f>
        <v/>
      </c>
      <c r="L837" s="0" t="n">
        <v>0</v>
      </c>
      <c r="M837" s="0" t="n">
        <v>0</v>
      </c>
      <c r="N837" s="0" t="n">
        <v>0</v>
      </c>
      <c r="O837" s="0" t="n">
        <v>0</v>
      </c>
      <c r="P837" s="0" t="n">
        <v>0</v>
      </c>
      <c r="V837" s="0">
        <f>(A837-C837)-$V$1*A837</f>
        <v>1.60000000000002274</v>
      </c>
    </row>
    <row r="838" spans="1:22">
      <c r="A838" s="0" t="n">
        <v>836</v>
      </c>
      <c r="B838" s="3" t="b">
        <f>OR(L838:U838)</f>
        <v>1</v>
      </c>
      <c r="C838" s="0">
        <f>C837+OR($L838:N838)</f>
        <v>300</v>
      </c>
      <c r="D838" s="4">
        <f>B838+D837</f>
        <v>325</v>
      </c>
      <c r="E838" s="4">
        <f>A838-C838</f>
        <v>536</v>
      </c>
      <c r="F838" s="4"/>
      <c r="G838" s="0">
        <f>D838/A838</f>
        <v>0.388755980861244019</v>
      </c>
      <c r="H838" s="36">
        <f>MAX(H837,G838)</f>
        <v>0.397727272727272698</v>
      </c>
      <c r="I838" s="36">
        <f>MAX(G838,I839)</f>
        <v>0.39269406392694064</v>
      </c>
      <c r="J838" s="0" t="str">
        <f>IF(G838&gt;A$1,G838-0.39,"")</f>
        <v/>
      </c>
      <c r="K838" s="54" t="str">
        <f>IF(I838&gt;I839,I838,"")</f>
        <v/>
      </c>
      <c r="L838" s="0" t="n">
        <v>1</v>
      </c>
      <c r="M838" s="0" t="n">
        <v>0</v>
      </c>
      <c r="N838" s="0" t="n">
        <v>0</v>
      </c>
      <c r="O838" s="0" t="n">
        <v>0</v>
      </c>
      <c r="V838" s="0">
        <f>(A838-C838)-$V$1*A838</f>
        <v>0.96000000000003638</v>
      </c>
    </row>
    <row r="839" spans="1:22">
      <c r="A839" s="0" t="n">
        <v>837</v>
      </c>
      <c r="B839" s="3" t="b">
        <f>OR(L839:U839)</f>
        <v>1</v>
      </c>
      <c r="C839" s="0">
        <f>C838+OR($L839:N839)</f>
        <v>301</v>
      </c>
      <c r="D839" s="4">
        <f>B839+D838</f>
        <v>326</v>
      </c>
      <c r="E839" s="4">
        <f>A839-C839</f>
        <v>536</v>
      </c>
      <c r="F839" s="4"/>
      <c r="G839" s="0">
        <f>D839/A839</f>
        <v>0.389486260454002355</v>
      </c>
      <c r="H839" s="36">
        <f>MAX(H838,G839)</f>
        <v>0.397727272727272698</v>
      </c>
      <c r="I839" s="36">
        <f>MAX(G839,I840)</f>
        <v>0.39269406392694064</v>
      </c>
      <c r="J839" s="0" t="str">
        <f>IF(G839&gt;A$1,G839-0.39,"")</f>
        <v/>
      </c>
      <c r="K839" s="54" t="str">
        <f>IF(I839&gt;I840,I839,"")</f>
        <v/>
      </c>
      <c r="L839" s="0" t="n">
        <v>0</v>
      </c>
      <c r="M839" s="0" t="n">
        <v>1</v>
      </c>
      <c r="N839" s="0" t="n">
        <v>0</v>
      </c>
      <c r="O839" s="0" t="n">
        <v>0</v>
      </c>
      <c r="V839" s="0">
        <f>(A839-C839)-$V$1*A839</f>
        <v>0.320000000000050022</v>
      </c>
    </row>
    <row r="840" spans="1:22">
      <c r="A840" s="0" t="n">
        <v>838</v>
      </c>
      <c r="B840" s="3" t="b">
        <f>OR(L840:U840)</f>
        <v>0</v>
      </c>
      <c r="C840" s="0">
        <f>C839+OR($L840:N840)</f>
        <v>301</v>
      </c>
      <c r="D840" s="4">
        <f>B840+D839</f>
        <v>326</v>
      </c>
      <c r="E840" s="4">
        <f>A840-C840</f>
        <v>537</v>
      </c>
      <c r="F840" s="4"/>
      <c r="G840" s="0">
        <f>D840/A840</f>
        <v>0.389021479713603835</v>
      </c>
      <c r="H840" s="36">
        <f>MAX(H839,G840)</f>
        <v>0.397727272727272698</v>
      </c>
      <c r="I840" s="36">
        <f>MAX(G840,I841)</f>
        <v>0.39269406392694064</v>
      </c>
      <c r="J840" s="0" t="str">
        <f>IF(G840&gt;A$1,G840-0.39,"")</f>
        <v/>
      </c>
      <c r="K840" s="54" t="str">
        <f>IF(I840&gt;I841,I840,"")</f>
        <v/>
      </c>
      <c r="L840" s="0" t="n">
        <v>0</v>
      </c>
      <c r="M840" s="0" t="n">
        <v>0</v>
      </c>
      <c r="N840" s="0" t="n">
        <v>0</v>
      </c>
      <c r="O840" s="0" t="n">
        <v>0</v>
      </c>
      <c r="V840" s="0">
        <f>(A840-C840)-$V$1*A840</f>
        <v>0.679999999999949978</v>
      </c>
    </row>
    <row r="841" spans="1:22">
      <c r="A841" s="0" t="n">
        <v>839</v>
      </c>
      <c r="B841" s="3" t="b">
        <f>OR(L841:U841)</f>
        <v>0</v>
      </c>
      <c r="C841" s="0">
        <f>C840+OR($L841:N841)</f>
        <v>301</v>
      </c>
      <c r="D841" s="4">
        <f>B841+D840</f>
        <v>326</v>
      </c>
      <c r="E841" s="4">
        <f>A841-C841</f>
        <v>538</v>
      </c>
      <c r="F841" s="4"/>
      <c r="G841" s="0">
        <f>D841/A841</f>
        <v>0.38855780691299163</v>
      </c>
      <c r="H841" s="36">
        <f>MAX(H840,G841)</f>
        <v>0.397727272727272698</v>
      </c>
      <c r="I841" s="36">
        <f>MAX(G841,I842)</f>
        <v>0.39269406392694064</v>
      </c>
      <c r="J841" s="0" t="str">
        <f>IF(G841&gt;A$1,G841-0.39,"")</f>
        <v/>
      </c>
      <c r="K841" s="54" t="str">
        <f>IF(I841&gt;I842,I841,"")</f>
        <v/>
      </c>
      <c r="L841" s="0" t="n">
        <v>0</v>
      </c>
      <c r="M841" s="0" t="n">
        <v>0</v>
      </c>
      <c r="N841" s="0" t="n">
        <v>0</v>
      </c>
      <c r="O841" s="0" t="n">
        <v>0</v>
      </c>
      <c r="Q841" s="0" t="n">
        <v>0</v>
      </c>
      <c r="V841" s="0">
        <f>(A841-C841)-$V$1*A841</f>
        <v>1.03999999999996362</v>
      </c>
    </row>
    <row r="842" spans="1:22">
      <c r="A842" s="0" t="n">
        <v>840</v>
      </c>
      <c r="B842" s="3" t="b">
        <f>OR(L842:U842)</f>
        <v>1</v>
      </c>
      <c r="C842" s="0">
        <f>C841+OR($L842:N842)</f>
        <v>302</v>
      </c>
      <c r="D842" s="4">
        <f>B842+D841</f>
        <v>327</v>
      </c>
      <c r="E842" s="4">
        <f>A842-C842</f>
        <v>538</v>
      </c>
      <c r="F842" s="4"/>
      <c r="G842" s="0">
        <f>D842/A842</f>
        <v>0.38928571428571427</v>
      </c>
      <c r="H842" s="36">
        <f>MAX(H841,G842)</f>
        <v>0.397727272727272698</v>
      </c>
      <c r="I842" s="36">
        <f>MAX(G842,I843)</f>
        <v>0.39269406392694064</v>
      </c>
      <c r="J842" s="0" t="str">
        <f>IF(G842&gt;A$1,G842-0.39,"")</f>
        <v/>
      </c>
      <c r="K842" s="54" t="str">
        <f>IF(I842&gt;I843,I842,"")</f>
        <v/>
      </c>
      <c r="L842" s="0" t="n">
        <v>1</v>
      </c>
      <c r="M842" s="0" t="n">
        <v>0</v>
      </c>
      <c r="N842" s="0" t="n">
        <v>0</v>
      </c>
      <c r="O842" s="0" t="n">
        <v>0</v>
      </c>
      <c r="V842" s="0">
        <f>(A842-C842)-$V$1*A842</f>
        <v>0.399999999999977263</v>
      </c>
    </row>
    <row r="843" spans="1:22">
      <c r="A843" s="0" t="n">
        <v>841</v>
      </c>
      <c r="B843" s="3" t="b">
        <f>OR(L843:U843)</f>
        <v>0</v>
      </c>
      <c r="C843" s="0">
        <f>C842+OR($L843:N843)</f>
        <v>302</v>
      </c>
      <c r="D843" s="4">
        <f>B843+D842</f>
        <v>327</v>
      </c>
      <c r="E843" s="4">
        <f>A843-C843</f>
        <v>539</v>
      </c>
      <c r="F843" s="4"/>
      <c r="G843" s="0">
        <f>D843/A843</f>
        <v>0.388822829964328154</v>
      </c>
      <c r="H843" s="36">
        <f>MAX(H842,G843)</f>
        <v>0.397727272727272698</v>
      </c>
      <c r="I843" s="36">
        <f>MAX(G843,I844)</f>
        <v>0.39269406392694064</v>
      </c>
      <c r="J843" s="0" t="str">
        <f>IF(G843&gt;A$1,G843-0.39,"")</f>
        <v/>
      </c>
      <c r="K843" s="54" t="str">
        <f>IF(I843&gt;I844,I843,"")</f>
        <v/>
      </c>
      <c r="L843" s="0" t="n">
        <v>0</v>
      </c>
      <c r="M843" s="0" t="n">
        <v>0</v>
      </c>
      <c r="N843" s="0" t="n">
        <v>0</v>
      </c>
      <c r="O843" s="0" t="n">
        <v>0</v>
      </c>
      <c r="V843" s="0">
        <f>(A843-C843)-$V$1*A843</f>
        <v>0.759999999999990905</v>
      </c>
    </row>
    <row r="844" spans="1:22">
      <c r="A844" s="0" t="n">
        <v>842</v>
      </c>
      <c r="B844" s="3" t="b">
        <f>OR(L844:U844)</f>
        <v>0</v>
      </c>
      <c r="C844" s="0">
        <f>C843+OR($L844:N844)</f>
        <v>302</v>
      </c>
      <c r="D844" s="4">
        <f>B844+D843</f>
        <v>327</v>
      </c>
      <c r="E844" s="4">
        <f>A844-C844</f>
        <v>540</v>
      </c>
      <c r="F844" s="4"/>
      <c r="G844" s="0">
        <f>D844/A844</f>
        <v>0.388361045130641358</v>
      </c>
      <c r="H844" s="36">
        <f>MAX(H843,G844)</f>
        <v>0.397727272727272698</v>
      </c>
      <c r="I844" s="36">
        <f>MAX(G844,I845)</f>
        <v>0.39269406392694064</v>
      </c>
      <c r="J844" s="0" t="str">
        <f>IF(G844&gt;A$1,G844-0.39,"")</f>
        <v/>
      </c>
      <c r="K844" s="54" t="str">
        <f>IF(I844&gt;I845,I844,"")</f>
        <v/>
      </c>
      <c r="L844" s="0" t="n">
        <v>0</v>
      </c>
      <c r="M844" s="0" t="n">
        <v>0</v>
      </c>
      <c r="N844" s="0" t="n">
        <v>0</v>
      </c>
      <c r="O844" s="0" t="n">
        <v>0</v>
      </c>
      <c r="V844" s="0">
        <f>(A844-C844)-$V$1*A844</f>
        <v>1.12000000000000455</v>
      </c>
    </row>
    <row r="845" spans="1:22">
      <c r="A845" s="0" t="n">
        <v>843</v>
      </c>
      <c r="B845" s="3" t="b">
        <f>OR(L845:U845)</f>
        <v>0</v>
      </c>
      <c r="C845" s="0">
        <f>C844+OR($L845:N845)</f>
        <v>302</v>
      </c>
      <c r="D845" s="4">
        <f>B845+D844</f>
        <v>327</v>
      </c>
      <c r="E845" s="4">
        <f>A845-C845</f>
        <v>541</v>
      </c>
      <c r="F845" s="4"/>
      <c r="G845" s="0">
        <f>D845/A845</f>
        <v>0.387900355871886084</v>
      </c>
      <c r="H845" s="36">
        <f>MAX(H844,G845)</f>
        <v>0.397727272727272698</v>
      </c>
      <c r="I845" s="36">
        <f>MAX(G845,I846)</f>
        <v>0.39269406392694064</v>
      </c>
      <c r="J845" s="0" t="str">
        <f>IF(G845&gt;A$1,G845-0.39,"")</f>
        <v/>
      </c>
      <c r="K845" s="54" t="str">
        <f>IF(I845&gt;I846,I845,"")</f>
        <v/>
      </c>
      <c r="L845" s="0" t="n">
        <v>0</v>
      </c>
      <c r="M845" s="0" t="n">
        <v>0</v>
      </c>
      <c r="N845" s="0" t="n">
        <v>0</v>
      </c>
      <c r="O845" s="0" t="n">
        <v>0</v>
      </c>
      <c r="V845" s="0">
        <f>(A845-C845)-$V$1*A845</f>
        <v>1.48000000000001819</v>
      </c>
    </row>
    <row r="846" spans="1:22">
      <c r="A846" s="0" t="n">
        <v>844</v>
      </c>
      <c r="B846" s="3" t="b">
        <f>OR(L846:U846)</f>
        <v>1</v>
      </c>
      <c r="C846" s="0">
        <f>C845+OR($L846:N846)</f>
        <v>303</v>
      </c>
      <c r="D846" s="4">
        <f>B846+D845</f>
        <v>328</v>
      </c>
      <c r="E846" s="4">
        <f>A846-C846</f>
        <v>541</v>
      </c>
      <c r="F846" s="4"/>
      <c r="G846" s="0">
        <f>D846/A846</f>
        <v>0.388625592417061618</v>
      </c>
      <c r="H846" s="36">
        <f>MAX(H845,G846)</f>
        <v>0.397727272727272698</v>
      </c>
      <c r="I846" s="36">
        <f>MAX(G846,I847)</f>
        <v>0.39269406392694064</v>
      </c>
      <c r="J846" s="0" t="str">
        <f>IF(G846&gt;A$1,G846-0.39,"")</f>
        <v/>
      </c>
      <c r="K846" s="54" t="str">
        <f>IF(I846&gt;I847,I846,"")</f>
        <v/>
      </c>
      <c r="L846" s="0" t="n">
        <v>1</v>
      </c>
      <c r="M846" s="0" t="n">
        <v>0</v>
      </c>
      <c r="N846" s="0" t="n">
        <v>0</v>
      </c>
      <c r="O846" s="0" t="n">
        <v>0</v>
      </c>
      <c r="V846" s="0">
        <f>(A846-C846)-$V$1*A846</f>
        <v>0.840000000000031832</v>
      </c>
    </row>
    <row r="847" spans="1:22">
      <c r="A847" s="0" t="n">
        <v>845</v>
      </c>
      <c r="B847" s="3" t="b">
        <f>OR(L847:U847)</f>
        <v>1</v>
      </c>
      <c r="C847" s="0">
        <f>C846+OR($L847:N847)</f>
        <v>303</v>
      </c>
      <c r="D847" s="4">
        <f>B847+D846</f>
        <v>329</v>
      </c>
      <c r="E847" s="4">
        <f>A847-C847</f>
        <v>542</v>
      </c>
      <c r="F847" s="4"/>
      <c r="G847" s="0">
        <f>D847/A847</f>
        <v>0.389349112426035493</v>
      </c>
      <c r="H847" s="36">
        <f>MAX(H846,G847)</f>
        <v>0.397727272727272698</v>
      </c>
      <c r="I847" s="36">
        <f>MAX(G847,I848)</f>
        <v>0.39269406392694064</v>
      </c>
      <c r="J847" s="0" t="str">
        <f>IF(G847&gt;A$1,G847-0.39,"")</f>
        <v/>
      </c>
      <c r="K847" s="54" t="str">
        <f>IF(I847&gt;I848,I847,"")</f>
        <v/>
      </c>
      <c r="L847" s="0" t="n">
        <v>0</v>
      </c>
      <c r="M847" s="0" t="n">
        <v>0</v>
      </c>
      <c r="N847" s="0" t="n">
        <v>0</v>
      </c>
      <c r="O847" s="0" t="n">
        <v>0</v>
      </c>
      <c r="Q847" s="0" t="n">
        <v>1</v>
      </c>
      <c r="V847" s="0">
        <f>(A847-C847)-$V$1*A847</f>
        <v>1.20000000000004547</v>
      </c>
    </row>
    <row r="848" spans="1:22">
      <c r="A848" s="0" t="n">
        <v>846</v>
      </c>
      <c r="B848" s="3" t="b">
        <f>OR(L848:U848)</f>
        <v>1</v>
      </c>
      <c r="C848" s="0">
        <f>C847+OR($L848:N848)</f>
        <v>304</v>
      </c>
      <c r="D848" s="4">
        <f>B848+D847</f>
        <v>330</v>
      </c>
      <c r="E848" s="4">
        <f>A848-C848</f>
        <v>542</v>
      </c>
      <c r="F848" s="4"/>
      <c r="G848" s="0">
        <f>D848/A848</f>
        <v>0.390070921985815602</v>
      </c>
      <c r="H848" s="36">
        <f>MAX(H847,G848)</f>
        <v>0.397727272727272698</v>
      </c>
      <c r="I848" s="36">
        <f>MAX(G848,I849)</f>
        <v>0.39269406392694064</v>
      </c>
      <c r="J848" s="0" t="str">
        <f>IF(G848&gt;A$1,G848-0.39,"")</f>
        <v/>
      </c>
      <c r="K848" s="54" t="str">
        <f>IF(I848&gt;I849,I848,"")</f>
        <v/>
      </c>
      <c r="L848" s="0" t="n">
        <v>0</v>
      </c>
      <c r="M848" s="0" t="n">
        <v>1</v>
      </c>
      <c r="N848" s="0" t="n">
        <v>0</v>
      </c>
      <c r="O848" s="0" t="n">
        <v>0</v>
      </c>
      <c r="P848" s="0" t="n">
        <v>0</v>
      </c>
      <c r="Q848" s="0" t="n">
        <v>0</v>
      </c>
      <c r="V848" s="0">
        <f>(A848-C848)-$V$1*A848</f>
        <v>0.55999999999994543</v>
      </c>
    </row>
    <row r="849" spans="1:22">
      <c r="A849" s="0" t="n">
        <v>847</v>
      </c>
      <c r="B849" s="3" t="b">
        <f>OR(L849:U849)</f>
        <v>1</v>
      </c>
      <c r="C849" s="0">
        <f>C848+OR($L849:N849)</f>
        <v>304</v>
      </c>
      <c r="D849" s="4">
        <f>B849+D848</f>
        <v>331</v>
      </c>
      <c r="E849" s="4">
        <f>A849-C849</f>
        <v>543</v>
      </c>
      <c r="F849" s="4"/>
      <c r="G849" s="0">
        <f>D849/A849</f>
        <v>0.390791027154663517</v>
      </c>
      <c r="H849" s="36">
        <f>MAX(H848,G849)</f>
        <v>0.397727272727272698</v>
      </c>
      <c r="I849" s="36">
        <f>MAX(G849,I850)</f>
        <v>0.39269406392694064</v>
      </c>
      <c r="J849" s="0" t="str">
        <f>IF(G849&gt;A$1,G849-0.39,"")</f>
        <v/>
      </c>
      <c r="K849" s="54" t="str">
        <f>IF(I849&gt;I850,I849,"")</f>
        <v/>
      </c>
      <c r="L849" s="0" t="n">
        <v>0</v>
      </c>
      <c r="M849" s="0" t="n">
        <v>0</v>
      </c>
      <c r="N849" s="0" t="n">
        <v>0</v>
      </c>
      <c r="O849" s="0" t="n">
        <v>0</v>
      </c>
      <c r="P849" s="0" t="n">
        <v>1</v>
      </c>
      <c r="V849" s="0">
        <f>(A849-C849)-$V$1*A849</f>
        <v>0.919999999999959073</v>
      </c>
    </row>
    <row r="850" spans="1:22">
      <c r="A850" s="0" t="n">
        <v>848</v>
      </c>
      <c r="B850" s="3" t="b">
        <f>OR(L850:U850)</f>
        <v>1</v>
      </c>
      <c r="C850" s="0">
        <f>C849+OR($L850:N850)</f>
        <v>305</v>
      </c>
      <c r="D850" s="4">
        <f>B850+D849</f>
        <v>332</v>
      </c>
      <c r="E850" s="4">
        <f>A850-C850</f>
        <v>543</v>
      </c>
      <c r="F850" s="4"/>
      <c r="G850" s="0">
        <f>D850/A850</f>
        <v>0.391509433962264186</v>
      </c>
      <c r="H850" s="36">
        <f>MAX(H849,G850)</f>
        <v>0.397727272727272698</v>
      </c>
      <c r="I850" s="36">
        <f>MAX(G850,I851)</f>
        <v>0.39269406392694064</v>
      </c>
      <c r="J850" s="0" t="str">
        <f>IF(G850&gt;A$1,G850-0.39,"")</f>
        <v/>
      </c>
      <c r="K850" s="54" t="str">
        <f>IF(I850&gt;I851,I850,"")</f>
        <v/>
      </c>
      <c r="L850" s="0" t="n">
        <v>1</v>
      </c>
      <c r="M850" s="0" t="n">
        <v>0</v>
      </c>
      <c r="N850" s="0" t="n">
        <v>0</v>
      </c>
      <c r="O850" s="0" t="n">
        <v>0</v>
      </c>
      <c r="P850" s="0" t="n">
        <v>0</v>
      </c>
      <c r="V850" s="0">
        <f>(A850-C850)-$V$1*A850</f>
        <v>0.279999999999972715</v>
      </c>
    </row>
    <row r="851" spans="1:22">
      <c r="A851" s="0" t="n">
        <v>849</v>
      </c>
      <c r="B851" s="3" t="b">
        <f>OR(L851:U851)</f>
        <v>0</v>
      </c>
      <c r="C851" s="0">
        <f>C850+OR($L851:N851)</f>
        <v>305</v>
      </c>
      <c r="D851" s="4">
        <f>B851+D850</f>
        <v>332</v>
      </c>
      <c r="E851" s="4">
        <f>A851-C851</f>
        <v>544</v>
      </c>
      <c r="F851" s="4"/>
      <c r="G851" s="0">
        <f>D851/A851</f>
        <v>0.391048292108362805</v>
      </c>
      <c r="H851" s="36">
        <f>MAX(H850,G851)</f>
        <v>0.397727272727272698</v>
      </c>
      <c r="I851" s="36">
        <f>MAX(G851,I852)</f>
        <v>0.39269406392694064</v>
      </c>
      <c r="J851" s="0" t="str">
        <f>IF(G851&gt;A$1,G851-0.39,"")</f>
        <v/>
      </c>
      <c r="K851" s="54" t="str">
        <f>IF(I851&gt;I852,I851,"")</f>
        <v/>
      </c>
      <c r="L851" s="0" t="n">
        <v>0</v>
      </c>
      <c r="M851" s="0" t="n">
        <v>0</v>
      </c>
      <c r="N851" s="0" t="n">
        <v>0</v>
      </c>
      <c r="O851" s="0" t="n">
        <v>0</v>
      </c>
      <c r="R851" s="0" t="n">
        <v>0</v>
      </c>
      <c r="S851" s="0" t="n">
        <v>0</v>
      </c>
      <c r="V851" s="0">
        <f>(A851-C851)-$V$1*A851</f>
        <v>0.639999999999986358</v>
      </c>
    </row>
    <row r="852" spans="1:22">
      <c r="A852" s="0" t="n">
        <v>850</v>
      </c>
      <c r="B852" s="3" t="b">
        <f>OR(L852:U852)</f>
        <v>1</v>
      </c>
      <c r="C852" s="0">
        <f>C851+OR($L852:N852)</f>
        <v>306</v>
      </c>
      <c r="D852" s="4">
        <f>B852+D851</f>
        <v>333</v>
      </c>
      <c r="E852" s="4">
        <f>A852-C852</f>
        <v>544</v>
      </c>
      <c r="F852" s="4"/>
      <c r="G852" s="0">
        <f>D852/A852</f>
        <v>0.39176470588235297</v>
      </c>
      <c r="H852" s="36">
        <f>MAX(H851,G852)</f>
        <v>0.397727272727272698</v>
      </c>
      <c r="I852" s="36">
        <f>MAX(G852,I853)</f>
        <v>0.39269406392694064</v>
      </c>
      <c r="J852" s="0" t="str">
        <f>IF(G852&gt;A$1,G852-0.39,"")</f>
        <v/>
      </c>
      <c r="K852" s="54" t="str">
        <f>IF(I852&gt;I853,I852,"")</f>
        <v/>
      </c>
      <c r="L852" s="0" t="n">
        <v>0</v>
      </c>
      <c r="M852" s="0" t="n">
        <v>0</v>
      </c>
      <c r="N852" s="0" t="n">
        <v>1</v>
      </c>
      <c r="O852" s="0" t="n">
        <v>0</v>
      </c>
      <c r="V852" s="0">
        <f>(A852-C852)-$V$1*A852</f>
        <v>0</v>
      </c>
    </row>
    <row r="853" spans="1:22">
      <c r="A853" s="0" t="n">
        <v>851</v>
      </c>
      <c r="B853" s="3" t="b">
        <f>OR(L853:U853)</f>
        <v>0</v>
      </c>
      <c r="C853" s="0">
        <f>C852+OR($L853:N853)</f>
        <v>306</v>
      </c>
      <c r="D853" s="4">
        <f>B853+D852</f>
        <v>333</v>
      </c>
      <c r="E853" s="4">
        <f>A853-C853</f>
        <v>545</v>
      </c>
      <c r="F853" s="4"/>
      <c r="G853" s="0">
        <f>D853/A853</f>
        <v>0.391304347826086953</v>
      </c>
      <c r="H853" s="36">
        <f>MAX(H852,G853)</f>
        <v>0.397727272727272698</v>
      </c>
      <c r="I853" s="36">
        <f>MAX(G853,I854)</f>
        <v>0.39269406392694064</v>
      </c>
      <c r="J853" s="0" t="str">
        <f>IF(G853&gt;A$1,G853-0.39,"")</f>
        <v/>
      </c>
      <c r="K853" s="54" t="str">
        <f>IF(I853&gt;I854,I853,"")</f>
        <v/>
      </c>
      <c r="L853" s="0" t="n">
        <v>0</v>
      </c>
      <c r="M853" s="0" t="n">
        <v>0</v>
      </c>
      <c r="N853" s="0" t="n">
        <v>0</v>
      </c>
      <c r="O853" s="0" t="n">
        <v>0</v>
      </c>
      <c r="V853" s="0">
        <f>(A853-C853)-$V$1*A853</f>
        <v>0.360000000000013642</v>
      </c>
    </row>
    <row r="854" spans="1:22">
      <c r="A854" s="0" t="n">
        <v>852</v>
      </c>
      <c r="B854" s="3" t="b">
        <f>OR(L854:U854)</f>
        <v>1</v>
      </c>
      <c r="C854" s="0">
        <f>C853+OR($L854:N854)</f>
        <v>307</v>
      </c>
      <c r="D854" s="4">
        <f>B854+D853</f>
        <v>334</v>
      </c>
      <c r="E854" s="4">
        <f>A854-C854</f>
        <v>545</v>
      </c>
      <c r="F854" s="4"/>
      <c r="G854" s="0">
        <f>D854/A854</f>
        <v>0.392018779342723001</v>
      </c>
      <c r="H854" s="36">
        <f>MAX(H853,G854)</f>
        <v>0.397727272727272698</v>
      </c>
      <c r="I854" s="36">
        <f>MAX(G854,I855)</f>
        <v>0.39269406392694064</v>
      </c>
      <c r="J854" s="0" t="str">
        <f>IF(G854&gt;A$1,G854-0.39,"")</f>
        <v/>
      </c>
      <c r="K854" s="54" t="str">
        <f>IF(I854&gt;I855,I854,"")</f>
        <v/>
      </c>
      <c r="L854" s="0" t="n">
        <v>1</v>
      </c>
      <c r="M854" s="0" t="n">
        <v>0</v>
      </c>
      <c r="N854" s="0" t="n">
        <v>0</v>
      </c>
      <c r="O854" s="0" t="n">
        <v>0</v>
      </c>
      <c r="V854" s="0">
        <f>(A854-C854)-$V$1*A854</f>
        <v>-0.279999999999972715</v>
      </c>
    </row>
    <row r="855" spans="1:22">
      <c r="A855" s="0" t="n">
        <v>853</v>
      </c>
      <c r="B855" s="3" t="b">
        <f>OR(L855:U855)</f>
        <v>0</v>
      </c>
      <c r="C855" s="0">
        <f>C854+OR($L855:N855)</f>
        <v>307</v>
      </c>
      <c r="D855" s="4">
        <f>B855+D854</f>
        <v>334</v>
      </c>
      <c r="E855" s="4">
        <f>A855-C855</f>
        <v>546</v>
      </c>
      <c r="F855" s="4"/>
      <c r="G855" s="0">
        <f>D855/A855</f>
        <v>0.391559202813599061</v>
      </c>
      <c r="H855" s="36">
        <f>MAX(H854,G855)</f>
        <v>0.397727272727272698</v>
      </c>
      <c r="I855" s="36">
        <f>MAX(G855,I856)</f>
        <v>0.39269406392694064</v>
      </c>
      <c r="J855" s="0" t="str">
        <f>IF(G855&gt;A$1,G855-0.39,"")</f>
        <v/>
      </c>
      <c r="K855" s="54" t="str">
        <f>IF(I855&gt;I856,I855,"")</f>
        <v/>
      </c>
      <c r="L855" s="0" t="n">
        <v>0</v>
      </c>
      <c r="M855" s="0" t="n">
        <v>0</v>
      </c>
      <c r="N855" s="0" t="n">
        <v>0</v>
      </c>
      <c r="O855" s="0" t="n">
        <v>0</v>
      </c>
      <c r="V855" s="0">
        <f>(A855-C855)-$V$1*A855</f>
        <v>0.0800000000000409273</v>
      </c>
    </row>
    <row r="856" spans="1:22">
      <c r="A856" s="0" t="n">
        <v>854</v>
      </c>
      <c r="B856" s="3" t="b">
        <f>OR(L856:U856)</f>
        <v>0</v>
      </c>
      <c r="C856" s="0">
        <f>C855+OR($L856:N856)</f>
        <v>307</v>
      </c>
      <c r="D856" s="4">
        <f>B856+D855</f>
        <v>334</v>
      </c>
      <c r="E856" s="4">
        <f>A856-C856</f>
        <v>547</v>
      </c>
      <c r="F856" s="4"/>
      <c r="G856" s="0">
        <f>D856/A856</f>
        <v>0.391100702576112411</v>
      </c>
      <c r="H856" s="36">
        <f>MAX(H855,G856)</f>
        <v>0.397727272727272698</v>
      </c>
      <c r="I856" s="36">
        <f>MAX(G856,I857)</f>
        <v>0.39269406392694064</v>
      </c>
      <c r="J856" s="0" t="str">
        <f>IF(G856&gt;A$1,G856-0.39,"")</f>
        <v/>
      </c>
      <c r="K856" s="54" t="str">
        <f>IF(I856&gt;I857,I856,"")</f>
        <v/>
      </c>
      <c r="L856" s="0" t="n">
        <v>0</v>
      </c>
      <c r="M856" s="0" t="n">
        <v>0</v>
      </c>
      <c r="N856" s="0" t="n">
        <v>0</v>
      </c>
      <c r="O856" s="0" t="n">
        <v>0</v>
      </c>
      <c r="V856" s="0">
        <f>(A856-C856)-$V$1*A856</f>
        <v>0.44000000000005457</v>
      </c>
    </row>
    <row r="857" spans="1:22">
      <c r="A857" s="0" t="n">
        <v>855</v>
      </c>
      <c r="B857" s="3" t="b">
        <f>OR(L857:U857)</f>
        <v>1</v>
      </c>
      <c r="C857" s="0">
        <f>C856+OR($L857:N857)</f>
        <v>308</v>
      </c>
      <c r="D857" s="4">
        <f>B857+D856</f>
        <v>335</v>
      </c>
      <c r="E857" s="4">
        <f>A857-C857</f>
        <v>547</v>
      </c>
      <c r="F857" s="4"/>
      <c r="G857" s="0">
        <f>D857/A857</f>
        <v>0.391812865497076004</v>
      </c>
      <c r="H857" s="36">
        <f>MAX(H856,G857)</f>
        <v>0.397727272727272698</v>
      </c>
      <c r="I857" s="36">
        <f>MAX(G857,I858)</f>
        <v>0.39269406392694064</v>
      </c>
      <c r="J857" s="0" t="str">
        <f>IF(G857&gt;A$1,G857-0.39,"")</f>
        <v/>
      </c>
      <c r="K857" s="54" t="str">
        <f>IF(I857&gt;I858,I857,"")</f>
        <v/>
      </c>
      <c r="L857" s="0" t="n">
        <v>0</v>
      </c>
      <c r="M857" s="0" t="n">
        <v>1</v>
      </c>
      <c r="N857" s="0" t="n">
        <v>0</v>
      </c>
      <c r="O857" s="0" t="n">
        <v>0</v>
      </c>
      <c r="V857" s="0">
        <f>(A857-C857)-$V$1*A857</f>
        <v>-0.200000000000045475</v>
      </c>
    </row>
    <row r="858" spans="1:22">
      <c r="A858" s="0" t="n">
        <v>856</v>
      </c>
      <c r="B858" s="3" t="b">
        <f>OR(L858:U858)</f>
        <v>1</v>
      </c>
      <c r="C858" s="0">
        <f>C857+OR($L858:N858)</f>
        <v>309</v>
      </c>
      <c r="D858" s="4">
        <f>B858+D857</f>
        <v>336</v>
      </c>
      <c r="E858" s="4">
        <f>A858-C858</f>
        <v>547</v>
      </c>
      <c r="F858" s="4"/>
      <c r="G858" s="0">
        <f>D858/A858</f>
        <v>0.392523364485981308</v>
      </c>
      <c r="H858" s="36">
        <f>MAX(H857,G858)</f>
        <v>0.397727272727272698</v>
      </c>
      <c r="I858" s="36">
        <f>MAX(G858,I859)</f>
        <v>0.39269406392694064</v>
      </c>
      <c r="J858" s="0" t="str">
        <f>IF(G858&gt;A$1,G858-0.39,"")</f>
        <v/>
      </c>
      <c r="K858" s="54" t="str">
        <f>IF(I858&gt;I859,I858,"")</f>
        <v/>
      </c>
      <c r="L858" s="0" t="n">
        <v>1</v>
      </c>
      <c r="M858" s="0" t="n">
        <v>0</v>
      </c>
      <c r="N858" s="0" t="n">
        <v>0</v>
      </c>
      <c r="O858" s="0" t="n">
        <v>0</v>
      </c>
      <c r="V858" s="0">
        <f>(A858-C858)-$V$1*A858</f>
        <v>-0.840000000000031832</v>
      </c>
    </row>
    <row r="859" spans="1:22">
      <c r="A859" s="0" t="n">
        <v>857</v>
      </c>
      <c r="B859" s="3" t="b">
        <f>OR(L859:U859)</f>
        <v>0</v>
      </c>
      <c r="C859" s="0">
        <f>C858+OR($L859:N859)</f>
        <v>309</v>
      </c>
      <c r="D859" s="4">
        <f>B859+D858</f>
        <v>336</v>
      </c>
      <c r="E859" s="4">
        <f>A859-C859</f>
        <v>548</v>
      </c>
      <c r="F859" s="4"/>
      <c r="G859" s="0">
        <f>D859/A859</f>
        <v>0.392065344224037347</v>
      </c>
      <c r="H859" s="36">
        <f>MAX(H858,G859)</f>
        <v>0.397727272727272698</v>
      </c>
      <c r="I859" s="36">
        <f>MAX(G859,I860)</f>
        <v>0.39269406392694064</v>
      </c>
      <c r="J859" s="0" t="str">
        <f>IF(G859&gt;A$1,G859-0.39,"")</f>
        <v/>
      </c>
      <c r="K859" s="54" t="str">
        <f>IF(I859&gt;I860,I859,"")</f>
        <v/>
      </c>
      <c r="L859" s="0" t="n">
        <v>0</v>
      </c>
      <c r="M859" s="0" t="n">
        <v>0</v>
      </c>
      <c r="N859" s="0" t="n">
        <v>0</v>
      </c>
      <c r="O859" s="0" t="n">
        <v>0</v>
      </c>
      <c r="V859" s="0">
        <f>(A859-C859)-$V$1*A859</f>
        <v>-0.48000000000001819</v>
      </c>
    </row>
    <row r="860" spans="1:22">
      <c r="A860" s="0" t="n">
        <v>858</v>
      </c>
      <c r="B860" s="3" t="b">
        <f>OR(L860:U860)</f>
        <v>0</v>
      </c>
      <c r="C860" s="0">
        <f>C859+OR($L860:N860)</f>
        <v>309</v>
      </c>
      <c r="D860" s="4">
        <f>B860+D859</f>
        <v>336</v>
      </c>
      <c r="E860" s="4">
        <f>A860-C860</f>
        <v>549</v>
      </c>
      <c r="F860" s="4"/>
      <c r="G860" s="0">
        <f>D860/A860</f>
        <v>0.391608391608391635</v>
      </c>
      <c r="H860" s="36">
        <f>MAX(H859,G860)</f>
        <v>0.397727272727272698</v>
      </c>
      <c r="I860" s="36">
        <f>MAX(G860,I861)</f>
        <v>0.39269406392694064</v>
      </c>
      <c r="J860" s="0" t="str">
        <f>IF(G860&gt;A$1,G860-0.39,"")</f>
        <v/>
      </c>
      <c r="K860" s="54" t="str">
        <f>IF(I860&gt;I861,I860,"")</f>
        <v/>
      </c>
      <c r="L860" s="0" t="n">
        <v>0</v>
      </c>
      <c r="M860" s="0" t="n">
        <v>0</v>
      </c>
      <c r="N860" s="0" t="n">
        <v>0</v>
      </c>
      <c r="O860" s="0" t="n">
        <v>0</v>
      </c>
      <c r="V860" s="0">
        <f>(A860-C860)-$V$1*A860</f>
        <v>-0.120000000000004547</v>
      </c>
    </row>
    <row r="861" spans="1:22">
      <c r="A861" s="0" t="n">
        <v>859</v>
      </c>
      <c r="B861" s="3" t="b">
        <f>OR(L861:U861)</f>
        <v>0</v>
      </c>
      <c r="C861" s="0">
        <f>C860+OR($L861:N861)</f>
        <v>309</v>
      </c>
      <c r="D861" s="4">
        <f>B861+D860</f>
        <v>336</v>
      </c>
      <c r="E861" s="4">
        <f>A861-C861</f>
        <v>550</v>
      </c>
      <c r="F861" s="4"/>
      <c r="G861" s="0">
        <f>D861/A861</f>
        <v>0.391152502910360909</v>
      </c>
      <c r="H861" s="36">
        <f>MAX(H860,G861)</f>
        <v>0.397727272727272698</v>
      </c>
      <c r="I861" s="36">
        <f>MAX(G861,I862)</f>
        <v>0.39269406392694064</v>
      </c>
      <c r="J861" s="0" t="str">
        <f>IF(G861&gt;A$1,G861-0.39,"")</f>
        <v/>
      </c>
      <c r="K861" s="54" t="str">
        <f>IF(I861&gt;I862,I861,"")</f>
        <v/>
      </c>
      <c r="L861" s="0" t="n">
        <v>0</v>
      </c>
      <c r="M861" s="0" t="n">
        <v>0</v>
      </c>
      <c r="N861" s="0" t="n">
        <v>0</v>
      </c>
      <c r="O861" s="0" t="n">
        <v>0</v>
      </c>
      <c r="V861" s="0">
        <f>(A861-C861)-$V$1*A861</f>
        <v>0.240000000000009095</v>
      </c>
    </row>
    <row r="862" spans="1:22">
      <c r="A862" s="0" t="n">
        <v>860</v>
      </c>
      <c r="B862" s="3" t="b">
        <f>OR(L862:U862)</f>
        <v>1</v>
      </c>
      <c r="C862" s="0">
        <f>C861+OR($L862:N862)</f>
        <v>310</v>
      </c>
      <c r="D862" s="4">
        <f>B862+D861</f>
        <v>337</v>
      </c>
      <c r="E862" s="4">
        <f>A862-C862</f>
        <v>550</v>
      </c>
      <c r="F862" s="4"/>
      <c r="G862" s="0">
        <f>D862/A862</f>
        <v>0.391860465116279109</v>
      </c>
      <c r="H862" s="36">
        <f>MAX(H861,G862)</f>
        <v>0.397727272727272698</v>
      </c>
      <c r="I862" s="36">
        <f>MAX(G862,I863)</f>
        <v>0.39269406392694064</v>
      </c>
      <c r="J862" s="0" t="str">
        <f>IF(G862&gt;A$1,G862-0.39,"")</f>
        <v/>
      </c>
      <c r="K862" s="54" t="str">
        <f>IF(I862&gt;I863,I862,"")</f>
        <v/>
      </c>
      <c r="L862" s="0" t="n">
        <v>1</v>
      </c>
      <c r="M862" s="0" t="n">
        <v>0</v>
      </c>
      <c r="N862" s="0" t="n">
        <v>0</v>
      </c>
      <c r="O862" s="0" t="n">
        <v>0</v>
      </c>
      <c r="V862" s="0">
        <f>(A862-C862)-$V$1*A862</f>
        <v>-0.399999999999977263</v>
      </c>
    </row>
    <row r="863" spans="1:22">
      <c r="A863" s="0" t="n">
        <v>861</v>
      </c>
      <c r="B863" s="3" t="b">
        <f>OR(L863:U863)</f>
        <v>0</v>
      </c>
      <c r="C863" s="0">
        <f>C862+OR($L863:N863)</f>
        <v>310</v>
      </c>
      <c r="D863" s="4">
        <f>B863+D862</f>
        <v>337</v>
      </c>
      <c r="E863" s="4">
        <f>A863-C863</f>
        <v>551</v>
      </c>
      <c r="F863" s="4"/>
      <c r="G863" s="0">
        <f>D863/A863</f>
        <v>0.391405342624854846</v>
      </c>
      <c r="H863" s="36">
        <f>MAX(H862,G863)</f>
        <v>0.397727272727272698</v>
      </c>
      <c r="I863" s="36">
        <f>MAX(G863,I864)</f>
        <v>0.39269406392694064</v>
      </c>
      <c r="J863" s="0" t="str">
        <f>IF(G863&gt;A$1,G863-0.39,"")</f>
        <v/>
      </c>
      <c r="K863" s="54" t="str">
        <f>IF(I863&gt;I864,I863,"")</f>
        <v/>
      </c>
      <c r="L863" s="0" t="n">
        <v>0</v>
      </c>
      <c r="M863" s="0" t="n">
        <v>0</v>
      </c>
      <c r="N863" s="0" t="n">
        <v>0</v>
      </c>
      <c r="O863" s="0" t="n">
        <v>0</v>
      </c>
      <c r="V863" s="0">
        <f>(A863-C863)-$V$1*A863</f>
        <v>-0.0399999999999636202</v>
      </c>
    </row>
    <row r="864" spans="1:22">
      <c r="A864" s="0" t="n">
        <v>862</v>
      </c>
      <c r="B864" s="3" t="b">
        <f>OR(L864:U864)</f>
        <v>0</v>
      </c>
      <c r="C864" s="0">
        <f>C863+OR($L864:N864)</f>
        <v>310</v>
      </c>
      <c r="D864" s="4">
        <f>B864+D863</f>
        <v>337</v>
      </c>
      <c r="E864" s="4">
        <f>A864-C864</f>
        <v>552</v>
      </c>
      <c r="F864" s="4"/>
      <c r="G864" s="0">
        <f>D864/A864</f>
        <v>0.390951276102088165</v>
      </c>
      <c r="H864" s="36">
        <f>MAX(H863,G864)</f>
        <v>0.397727272727272698</v>
      </c>
      <c r="I864" s="36">
        <f>MAX(G864,I865)</f>
        <v>0.39269406392694064</v>
      </c>
      <c r="J864" s="0" t="str">
        <f>IF(G864&gt;A$1,G864-0.39,"")</f>
        <v/>
      </c>
      <c r="K864" s="54" t="str">
        <f>IF(I864&gt;I865,I864,"")</f>
        <v/>
      </c>
      <c r="L864" s="0" t="n">
        <v>0</v>
      </c>
      <c r="M864" s="0" t="n">
        <v>0</v>
      </c>
      <c r="N864" s="0" t="n">
        <v>0</v>
      </c>
      <c r="O864" s="0" t="n">
        <v>0</v>
      </c>
      <c r="V864" s="0">
        <f>(A864-C864)-$V$1*A864</f>
        <v>0.320000000000050022</v>
      </c>
    </row>
    <row r="865" spans="1:22">
      <c r="A865" s="0" t="n">
        <v>863</v>
      </c>
      <c r="B865" s="3" t="b">
        <f>OR(L865:U865)</f>
        <v>0</v>
      </c>
      <c r="C865" s="0">
        <f>C864+OR($L865:N865)</f>
        <v>310</v>
      </c>
      <c r="D865" s="4">
        <f>B865+D864</f>
        <v>337</v>
      </c>
      <c r="E865" s="4">
        <f>A865-C865</f>
        <v>553</v>
      </c>
      <c r="F865" s="4"/>
      <c r="G865" s="0">
        <f>D865/A865</f>
        <v>0.39049826187717267</v>
      </c>
      <c r="H865" s="36">
        <f>MAX(H864,G865)</f>
        <v>0.397727272727272698</v>
      </c>
      <c r="I865" s="36">
        <f>MAX(G865,I866)</f>
        <v>0.39269406392694064</v>
      </c>
      <c r="J865" s="0" t="str">
        <f>IF(G865&gt;A$1,G865-0.39,"")</f>
        <v/>
      </c>
      <c r="K865" s="54" t="str">
        <f>IF(I865&gt;I866,I865,"")</f>
        <v/>
      </c>
      <c r="L865" s="0" t="n">
        <v>0</v>
      </c>
      <c r="M865" s="0" t="n">
        <v>0</v>
      </c>
      <c r="N865" s="0" t="n">
        <v>0</v>
      </c>
      <c r="O865" s="0" t="n">
        <v>0</v>
      </c>
      <c r="V865" s="0">
        <f>(A865-C865)-$V$1*A865</f>
        <v>0.679999999999949978</v>
      </c>
    </row>
    <row r="866" spans="1:22">
      <c r="A866" s="0" t="n">
        <v>864</v>
      </c>
      <c r="B866" s="3" t="b">
        <f>OR(L866:U866)</f>
        <v>1</v>
      </c>
      <c r="C866" s="0">
        <f>C865+OR($L866:N866)</f>
        <v>311</v>
      </c>
      <c r="D866" s="4">
        <f>B866+D865</f>
        <v>338</v>
      </c>
      <c r="E866" s="4">
        <f>A866-C866</f>
        <v>553</v>
      </c>
      <c r="F866" s="4"/>
      <c r="G866" s="0">
        <f>D866/A866</f>
        <v>0.39120370370370372</v>
      </c>
      <c r="H866" s="36">
        <f>MAX(H865,G866)</f>
        <v>0.397727272727272698</v>
      </c>
      <c r="I866" s="36">
        <f>MAX(G866,I867)</f>
        <v>0.39269406392694064</v>
      </c>
      <c r="J866" s="0" t="str">
        <f>IF(G866&gt;A$1,G866-0.39,"")</f>
        <v/>
      </c>
      <c r="K866" s="54" t="str">
        <f>IF(I866&gt;I867,I866,"")</f>
        <v/>
      </c>
      <c r="L866" s="0" t="n">
        <v>1</v>
      </c>
      <c r="M866" s="0" t="n">
        <v>1</v>
      </c>
      <c r="N866" s="0" t="n">
        <v>0</v>
      </c>
      <c r="O866" s="0" t="n">
        <v>0</v>
      </c>
      <c r="Q866" s="0" t="n">
        <v>0</v>
      </c>
      <c r="V866" s="0">
        <f>(A866-C866)-$V$1*A866</f>
        <v>0.0399999999999636202</v>
      </c>
    </row>
    <row r="867" spans="1:22">
      <c r="A867" s="0" t="n">
        <v>865</v>
      </c>
      <c r="B867" s="3" t="b">
        <f>OR(L867:U867)</f>
        <v>0</v>
      </c>
      <c r="C867" s="0">
        <f>C866+OR($L867:N867)</f>
        <v>311</v>
      </c>
      <c r="D867" s="4">
        <f>B867+D866</f>
        <v>338</v>
      </c>
      <c r="E867" s="4">
        <f>A867-C867</f>
        <v>554</v>
      </c>
      <c r="F867" s="4"/>
      <c r="G867" s="0">
        <f>D867/A867</f>
        <v>0.390751445086705207</v>
      </c>
      <c r="H867" s="36">
        <f>MAX(H866,G867)</f>
        <v>0.397727272727272698</v>
      </c>
      <c r="I867" s="36">
        <f>MAX(G867,I868)</f>
        <v>0.39269406392694064</v>
      </c>
      <c r="J867" s="0" t="str">
        <f>IF(G867&gt;A$1,G867-0.39,"")</f>
        <v/>
      </c>
      <c r="K867" s="54" t="str">
        <f>IF(I867&gt;I868,I867,"")</f>
        <v/>
      </c>
      <c r="L867" s="0" t="n">
        <v>0</v>
      </c>
      <c r="M867" s="0" t="n">
        <v>0</v>
      </c>
      <c r="N867" s="0" t="n">
        <v>0</v>
      </c>
      <c r="O867" s="0" t="n">
        <v>0</v>
      </c>
      <c r="V867" s="0">
        <f>(A867-C867)-$V$1*A867</f>
        <v>0.399999999999977263</v>
      </c>
    </row>
    <row r="868" spans="1:22">
      <c r="A868" s="0" t="n">
        <v>866</v>
      </c>
      <c r="B868" s="3" t="b">
        <f>OR(L868:U868)</f>
        <v>0</v>
      </c>
      <c r="C868" s="0">
        <f>C867+OR($L868:N868)</f>
        <v>311</v>
      </c>
      <c r="D868" s="4">
        <f>B868+D867</f>
        <v>338</v>
      </c>
      <c r="E868" s="4">
        <f>A868-C868</f>
        <v>555</v>
      </c>
      <c r="F868" s="4"/>
      <c r="G868" s="0">
        <f>D868/A868</f>
        <v>0.390300230946882198</v>
      </c>
      <c r="H868" s="36">
        <f>MAX(H867,G868)</f>
        <v>0.397727272727272698</v>
      </c>
      <c r="I868" s="36">
        <f>MAX(G868,I869)</f>
        <v>0.39269406392694064</v>
      </c>
      <c r="J868" s="0" t="str">
        <f>IF(G868&gt;A$1,G868-0.39,"")</f>
        <v/>
      </c>
      <c r="K868" s="54" t="str">
        <f>IF(I868&gt;I869,I868,"")</f>
        <v/>
      </c>
      <c r="L868" s="0" t="n">
        <v>0</v>
      </c>
      <c r="M868" s="0" t="n">
        <v>0</v>
      </c>
      <c r="N868" s="0" t="n">
        <v>0</v>
      </c>
      <c r="O868" s="0" t="n">
        <v>0</v>
      </c>
      <c r="P868" s="0" t="n">
        <v>0</v>
      </c>
      <c r="V868" s="0">
        <f>(A868-C868)-$V$1*A868</f>
        <v>0.759999999999990905</v>
      </c>
    </row>
    <row r="869" spans="1:22">
      <c r="A869" s="0" t="n">
        <v>867</v>
      </c>
      <c r="B869" s="3" t="b">
        <f>OR(L869:U869)</f>
        <v>1</v>
      </c>
      <c r="C869" s="0">
        <f>C868+OR($L869:N869)</f>
        <v>311</v>
      </c>
      <c r="D869" s="4">
        <f>B869+D868</f>
        <v>339</v>
      </c>
      <c r="E869" s="4">
        <f>A869-C869</f>
        <v>556</v>
      </c>
      <c r="F869" s="4"/>
      <c r="G869" s="0">
        <f>D869/A869</f>
        <v>0.391003460207612452</v>
      </c>
      <c r="H869" s="36">
        <f>MAX(H868,G869)</f>
        <v>0.397727272727272698</v>
      </c>
      <c r="I869" s="36">
        <f>MAX(G869,I870)</f>
        <v>0.39269406392694064</v>
      </c>
      <c r="J869" s="0" t="str">
        <f>IF(G869&gt;A$1,G869-0.39,"")</f>
        <v/>
      </c>
      <c r="K869" s="54" t="str">
        <f>IF(I869&gt;I870,I869,"")</f>
        <v/>
      </c>
      <c r="L869" s="0" t="n">
        <v>0</v>
      </c>
      <c r="M869" s="0" t="n">
        <v>0</v>
      </c>
      <c r="N869" s="0" t="n">
        <v>0</v>
      </c>
      <c r="O869" s="0" t="n">
        <v>0</v>
      </c>
      <c r="R869" s="0" t="n">
        <v>1</v>
      </c>
      <c r="S869" s="0" t="n">
        <v>0</v>
      </c>
      <c r="V869" s="0">
        <f>(A869-C869)-$V$1*A869</f>
        <v>1.12000000000000455</v>
      </c>
    </row>
    <row r="870" spans="1:22">
      <c r="A870" s="0" t="n">
        <v>868</v>
      </c>
      <c r="B870" s="3" t="b">
        <f>OR(L870:U870)</f>
        <v>1</v>
      </c>
      <c r="C870" s="0">
        <f>C869+OR($L870:N870)</f>
        <v>312</v>
      </c>
      <c r="D870" s="4">
        <f>B870+D869</f>
        <v>340</v>
      </c>
      <c r="E870" s="4">
        <f>A870-C870</f>
        <v>556</v>
      </c>
      <c r="F870" s="4"/>
      <c r="G870" s="0">
        <f>D870/A870</f>
        <v>0.391705069124423986</v>
      </c>
      <c r="H870" s="36">
        <f>MAX(H869,G870)</f>
        <v>0.397727272727272698</v>
      </c>
      <c r="I870" s="36">
        <f>MAX(G870,I871)</f>
        <v>0.39269406392694064</v>
      </c>
      <c r="J870" s="0" t="str">
        <f>IF(G870&gt;A$1,G870-0.39,"")</f>
        <v/>
      </c>
      <c r="K870" s="54" t="str">
        <f>IF(I870&gt;I871,I870,"")</f>
        <v/>
      </c>
      <c r="L870" s="0" t="n">
        <v>1</v>
      </c>
      <c r="M870" s="0" t="n">
        <v>0</v>
      </c>
      <c r="N870" s="0" t="n">
        <v>0</v>
      </c>
      <c r="O870" s="0" t="n">
        <v>0</v>
      </c>
      <c r="R870" s="0" t="n">
        <v>0</v>
      </c>
      <c r="V870" s="0">
        <f>(A870-C870)-$V$1*A870</f>
        <v>0.48000000000001819</v>
      </c>
    </row>
    <row r="871" spans="1:22">
      <c r="A871" s="0" t="n">
        <v>869</v>
      </c>
      <c r="B871" s="3" t="b">
        <f>OR(L871:U871)</f>
        <v>0</v>
      </c>
      <c r="C871" s="0">
        <f>C870+OR($L871:N871)</f>
        <v>312</v>
      </c>
      <c r="D871" s="4">
        <f>B871+D870</f>
        <v>340</v>
      </c>
      <c r="E871" s="4">
        <f>A871-C871</f>
        <v>557</v>
      </c>
      <c r="F871" s="4"/>
      <c r="G871" s="0">
        <f>D871/A871</f>
        <v>0.391254315304948186</v>
      </c>
      <c r="H871" s="36">
        <f>MAX(H870,G871)</f>
        <v>0.397727272727272698</v>
      </c>
      <c r="I871" s="36">
        <f>MAX(G871,I872)</f>
        <v>0.39269406392694064</v>
      </c>
      <c r="J871" s="0" t="str">
        <f>IF(G871&gt;A$1,G871-0.39,"")</f>
        <v/>
      </c>
      <c r="K871" s="54" t="str">
        <f>IF(I871&gt;I872,I871,"")</f>
        <v/>
      </c>
      <c r="L871" s="0" t="n">
        <v>0</v>
      </c>
      <c r="M871" s="0" t="n">
        <v>0</v>
      </c>
      <c r="N871" s="0" t="n">
        <v>0</v>
      </c>
      <c r="O871" s="0" t="n">
        <v>0</v>
      </c>
      <c r="V871" s="0">
        <f>(A871-C871)-$V$1*A871</f>
        <v>0.840000000000031832</v>
      </c>
    </row>
    <row r="872" spans="1:22">
      <c r="A872" s="0" t="n">
        <v>870</v>
      </c>
      <c r="B872" s="3" t="b">
        <f>OR(L872:U872)</f>
        <v>0</v>
      </c>
      <c r="C872" s="0">
        <f>C871+OR($L872:N872)</f>
        <v>312</v>
      </c>
      <c r="D872" s="4">
        <f>B872+D871</f>
        <v>340</v>
      </c>
      <c r="E872" s="4">
        <f>A872-C872</f>
        <v>558</v>
      </c>
      <c r="F872" s="4"/>
      <c r="G872" s="0">
        <f>D872/A872</f>
        <v>0.390804597701149437</v>
      </c>
      <c r="H872" s="36">
        <f>MAX(H871,G872)</f>
        <v>0.397727272727272698</v>
      </c>
      <c r="I872" s="36">
        <f>MAX(G872,I873)</f>
        <v>0.39269406392694064</v>
      </c>
      <c r="J872" s="0" t="str">
        <f>IF(G872&gt;A$1,G872-0.39,"")</f>
        <v/>
      </c>
      <c r="K872" s="54" t="str">
        <f>IF(I872&gt;I873,I872,"")</f>
        <v/>
      </c>
      <c r="L872" s="0" t="n">
        <v>0</v>
      </c>
      <c r="M872" s="0" t="n">
        <v>0</v>
      </c>
      <c r="N872" s="0" t="n">
        <v>0</v>
      </c>
      <c r="O872" s="0" t="n">
        <v>0</v>
      </c>
      <c r="V872" s="0">
        <f>(A872-C872)-$V$1*A872</f>
        <v>1.20000000000004547</v>
      </c>
    </row>
    <row r="873" spans="1:22">
      <c r="A873" s="0" t="n">
        <v>871</v>
      </c>
      <c r="B873" s="3" t="b">
        <f>OR(L873:U873)</f>
        <v>0</v>
      </c>
      <c r="C873" s="0">
        <f>C872+OR($L873:N873)</f>
        <v>312</v>
      </c>
      <c r="D873" s="4">
        <f>B873+D872</f>
        <v>340</v>
      </c>
      <c r="E873" s="4">
        <f>A873-C873</f>
        <v>559</v>
      </c>
      <c r="F873" s="4"/>
      <c r="G873" s="0">
        <f>D873/A873</f>
        <v>0.390355912743972446</v>
      </c>
      <c r="H873" s="36">
        <f>MAX(H872,G873)</f>
        <v>0.397727272727272698</v>
      </c>
      <c r="I873" s="36">
        <f>MAX(G873,I874)</f>
        <v>0.39269406392694064</v>
      </c>
      <c r="J873" s="0" t="str">
        <f>IF(G873&gt;A$1,G873-0.39,"")</f>
        <v/>
      </c>
      <c r="K873" s="54" t="str">
        <f>IF(I873&gt;I874,I873,"")</f>
        <v/>
      </c>
      <c r="L873" s="0" t="n">
        <v>0</v>
      </c>
      <c r="M873" s="0" t="n">
        <v>0</v>
      </c>
      <c r="N873" s="0" t="n">
        <v>0</v>
      </c>
      <c r="O873" s="0" t="n">
        <v>0</v>
      </c>
      <c r="V873" s="0">
        <f>(A873-C873)-$V$1*A873</f>
        <v>1.55999999999994543</v>
      </c>
    </row>
    <row r="874" spans="1:22">
      <c r="A874" s="0" t="n">
        <v>872</v>
      </c>
      <c r="B874" s="3" t="b">
        <f>OR(L874:U874)</f>
        <v>1</v>
      </c>
      <c r="C874" s="0">
        <f>C873+OR($L874:N874)</f>
        <v>313</v>
      </c>
      <c r="D874" s="4">
        <f>B874+D873</f>
        <v>341</v>
      </c>
      <c r="E874" s="4">
        <f>A874-C874</f>
        <v>559</v>
      </c>
      <c r="F874" s="4"/>
      <c r="G874" s="0">
        <f>D874/A874</f>
        <v>0.391055045871559628</v>
      </c>
      <c r="H874" s="36">
        <f>MAX(H873,G874)</f>
        <v>0.397727272727272698</v>
      </c>
      <c r="I874" s="36">
        <f>MAX(G874,I875)</f>
        <v>0.39269406392694064</v>
      </c>
      <c r="J874" s="0" t="str">
        <f>IF(G874&gt;A$1,G874-0.39,"")</f>
        <v/>
      </c>
      <c r="K874" s="54" t="str">
        <f>IF(I874&gt;I875,I874,"")</f>
        <v/>
      </c>
      <c r="L874" s="0" t="n">
        <v>1</v>
      </c>
      <c r="M874" s="0" t="n">
        <v>0</v>
      </c>
      <c r="N874" s="0" t="n">
        <v>0</v>
      </c>
      <c r="O874" s="0" t="n">
        <v>0</v>
      </c>
      <c r="V874" s="0">
        <f>(A874-C874)-$V$1*A874</f>
        <v>0.919999999999959073</v>
      </c>
    </row>
    <row r="875" spans="1:22">
      <c r="A875" s="0" t="n">
        <v>873</v>
      </c>
      <c r="B875" s="3" t="b">
        <f>OR(L875:U875)</f>
        <v>1</v>
      </c>
      <c r="C875" s="0">
        <f>C874+OR($L875:N875)</f>
        <v>314</v>
      </c>
      <c r="D875" s="4">
        <f>B875+D874</f>
        <v>342</v>
      </c>
      <c r="E875" s="4">
        <f>A875-C875</f>
        <v>559</v>
      </c>
      <c r="F875" s="4"/>
      <c r="G875" s="0">
        <f>D875/A875</f>
        <v>0.391752577319587623</v>
      </c>
      <c r="H875" s="36">
        <f>MAX(H874,G875)</f>
        <v>0.397727272727272698</v>
      </c>
      <c r="I875" s="36">
        <f>MAX(G875,I876)</f>
        <v>0.39269406392694064</v>
      </c>
      <c r="J875" s="0" t="str">
        <f>IF(G875&gt;A$1,G875-0.39,"")</f>
        <v/>
      </c>
      <c r="K875" s="54" t="str">
        <f>IF(I875&gt;I876,I875,"")</f>
        <v/>
      </c>
      <c r="L875" s="0" t="n">
        <v>0</v>
      </c>
      <c r="M875" s="0" t="n">
        <v>1</v>
      </c>
      <c r="N875" s="0" t="n">
        <v>0</v>
      </c>
      <c r="O875" s="0" t="n">
        <v>0</v>
      </c>
      <c r="V875" s="0">
        <f>(A875-C875)-$V$1*A875</f>
        <v>0.279999999999972715</v>
      </c>
    </row>
    <row r="876" spans="1:22">
      <c r="A876" s="0" t="n">
        <v>874</v>
      </c>
      <c r="B876" s="3" t="b">
        <f>OR(L876:U876)</f>
        <v>0</v>
      </c>
      <c r="C876" s="0">
        <f>C875+OR($L876:N876)</f>
        <v>314</v>
      </c>
      <c r="D876" s="4">
        <f>B876+D875</f>
        <v>342</v>
      </c>
      <c r="E876" s="4">
        <f>A876-C876</f>
        <v>560</v>
      </c>
      <c r="F876" s="4"/>
      <c r="G876" s="0">
        <f>D876/A876</f>
        <v>0.391304347826086953</v>
      </c>
      <c r="H876" s="36">
        <f>MAX(H875,G876)</f>
        <v>0.397727272727272698</v>
      </c>
      <c r="I876" s="36">
        <f>MAX(G876,I877)</f>
        <v>0.39269406392694064</v>
      </c>
      <c r="J876" s="0" t="str">
        <f>IF(G876&gt;A$1,G876-0.39,"")</f>
        <v/>
      </c>
      <c r="K876" s="54" t="str">
        <f>IF(I876&gt;I877,I876,"")</f>
        <v/>
      </c>
      <c r="L876" s="0" t="n">
        <v>0</v>
      </c>
      <c r="M876" s="0" t="n">
        <v>0</v>
      </c>
      <c r="N876" s="0" t="n">
        <v>0</v>
      </c>
      <c r="O876" s="0" t="n">
        <v>0</v>
      </c>
      <c r="V876" s="0">
        <f>(A876-C876)-$V$1*A876</f>
        <v>0.639999999999986358</v>
      </c>
    </row>
    <row r="877" spans="1:22">
      <c r="A877" s="0" t="n">
        <v>875</v>
      </c>
      <c r="B877" s="3" t="b">
        <f>OR(L877:U877)</f>
        <v>1</v>
      </c>
      <c r="C877" s="0">
        <f>C876+OR($L877:N877)</f>
        <v>315</v>
      </c>
      <c r="D877" s="4">
        <f>B877+D876</f>
        <v>343</v>
      </c>
      <c r="E877" s="4">
        <f>A877-C877</f>
        <v>560</v>
      </c>
      <c r="F877" s="4"/>
      <c r="G877" s="0">
        <f>D877/A877</f>
        <v>0.391999999999999993</v>
      </c>
      <c r="H877" s="36">
        <f>MAX(H876,G877)</f>
        <v>0.397727272727272698</v>
      </c>
      <c r="I877" s="36">
        <f>MAX(G877,I878)</f>
        <v>0.39269406392694064</v>
      </c>
      <c r="J877" s="0" t="str">
        <f>IF(G877&gt;A$1,G877-0.39,"")</f>
        <v/>
      </c>
      <c r="K877" s="54" t="str">
        <f>IF(I877&gt;I878,I877,"")</f>
        <v/>
      </c>
      <c r="L877" s="0" t="n">
        <v>0</v>
      </c>
      <c r="M877" s="0" t="n">
        <v>0</v>
      </c>
      <c r="N877" s="0" t="n">
        <v>1</v>
      </c>
      <c r="O877" s="0" t="n">
        <v>0</v>
      </c>
      <c r="V877" s="0">
        <f>(A877-C877)-$V$1*A877</f>
        <v>0</v>
      </c>
    </row>
    <row r="878" spans="1:22">
      <c r="A878" s="0" t="n">
        <v>876</v>
      </c>
      <c r="B878" s="3" t="b">
        <f>OR(L878:U878)</f>
        <v>1</v>
      </c>
      <c r="C878" s="0">
        <f>C877+OR($L878:N878)</f>
        <v>316</v>
      </c>
      <c r="D878" s="4">
        <f>B878+D877</f>
        <v>344</v>
      </c>
      <c r="E878" s="4">
        <f>A878-C878</f>
        <v>560</v>
      </c>
      <c r="F878" s="4"/>
      <c r="G878" s="0">
        <f>D878/A878</f>
        <v>0.39269406392694064</v>
      </c>
      <c r="H878" s="36">
        <f>MAX(H877,G878)</f>
        <v>0.397727272727272698</v>
      </c>
      <c r="I878" s="36">
        <f>MAX(G878,I879)</f>
        <v>0.39269406392694064</v>
      </c>
      <c r="J878" s="0" t="str">
        <f>IF(G878&gt;A$1,G878-0.39,"")</f>
        <v/>
      </c>
      <c r="K878" s="71">
        <f>IF(I878&gt;I879,I878,"")</f>
        <v>0.39269406392694064</v>
      </c>
      <c r="L878" s="0" t="n">
        <v>1</v>
      </c>
      <c r="M878" s="0" t="n">
        <v>0</v>
      </c>
      <c r="N878" s="0" t="n">
        <v>0</v>
      </c>
      <c r="O878" s="0" t="n">
        <v>0</v>
      </c>
      <c r="V878" s="0">
        <f>(A878-C878)-$V$1*A878</f>
        <v>-0.639999999999986358</v>
      </c>
    </row>
    <row r="879" spans="1:22">
      <c r="A879" s="0" t="n">
        <v>877</v>
      </c>
      <c r="B879" s="3" t="b">
        <f>OR(L879:U879)</f>
        <v>0</v>
      </c>
      <c r="C879" s="0">
        <f>C878+OR($L879:N879)</f>
        <v>316</v>
      </c>
      <c r="D879" s="4">
        <f>B879+D878</f>
        <v>344</v>
      </c>
      <c r="E879" s="4">
        <f>A879-C879</f>
        <v>561</v>
      </c>
      <c r="F879" s="4"/>
      <c r="G879" s="0">
        <f>D879/A879</f>
        <v>0.392246294184720625</v>
      </c>
      <c r="H879" s="36">
        <f>MAX(H878,G879)</f>
        <v>0.397727272727272698</v>
      </c>
      <c r="I879" s="36">
        <f>MAX(G879,I880)</f>
        <v>0.392533936651583701</v>
      </c>
      <c r="J879" s="0" t="str">
        <f>IF(G879&gt;A$1,G879-0.39,"")</f>
        <v/>
      </c>
      <c r="K879" s="54" t="str">
        <f>IF(I879&gt;I880,I879,"")</f>
        <v/>
      </c>
      <c r="L879" s="0" t="n">
        <v>0</v>
      </c>
      <c r="M879" s="0" t="n">
        <v>0</v>
      </c>
      <c r="N879" s="0" t="n">
        <v>0</v>
      </c>
      <c r="O879" s="0" t="n">
        <v>0</v>
      </c>
      <c r="V879" s="0">
        <f>(A879-C879)-$V$1*A879</f>
        <v>-0.279999999999972715</v>
      </c>
    </row>
    <row r="880" spans="1:22">
      <c r="A880" s="0" t="n">
        <v>878</v>
      </c>
      <c r="B880" s="3" t="b">
        <f>OR(L880:U880)</f>
        <v>0</v>
      </c>
      <c r="C880" s="0">
        <f>C879+OR($L880:N880)</f>
        <v>316</v>
      </c>
      <c r="D880" s="4">
        <f>B880+D879</f>
        <v>344</v>
      </c>
      <c r="E880" s="4">
        <f>A880-C880</f>
        <v>562</v>
      </c>
      <c r="F880" s="4"/>
      <c r="G880" s="0">
        <f>D880/A880</f>
        <v>0.391799544419134413</v>
      </c>
      <c r="H880" s="36">
        <f>MAX(H879,G880)</f>
        <v>0.397727272727272698</v>
      </c>
      <c r="I880" s="36">
        <f>MAX(G880,I881)</f>
        <v>0.392533936651583701</v>
      </c>
      <c r="J880" s="0" t="str">
        <f>IF(G880&gt;A$1,G880-0.39,"")</f>
        <v/>
      </c>
      <c r="K880" s="54" t="str">
        <f>IF(I880&gt;I881,I880,"")</f>
        <v/>
      </c>
      <c r="L880" s="0" t="n">
        <v>0</v>
      </c>
      <c r="M880" s="0" t="n">
        <v>0</v>
      </c>
      <c r="N880" s="0" t="n">
        <v>0</v>
      </c>
      <c r="O880" s="0" t="n">
        <v>0</v>
      </c>
      <c r="V880" s="0">
        <f>(A880-C880)-$V$1*A880</f>
        <v>0.0800000000000409273</v>
      </c>
    </row>
    <row r="881" spans="1:22">
      <c r="A881" s="0" t="n">
        <v>879</v>
      </c>
      <c r="B881" s="3" t="b">
        <f>OR(L881:U881)</f>
        <v>0</v>
      </c>
      <c r="C881" s="0">
        <f>C880+OR($L881:N881)</f>
        <v>316</v>
      </c>
      <c r="D881" s="4">
        <f>B881+D880</f>
        <v>344</v>
      </c>
      <c r="E881" s="4">
        <f>A881-C881</f>
        <v>563</v>
      </c>
      <c r="F881" s="4"/>
      <c r="G881" s="0">
        <f>D881/A881</f>
        <v>0.391353811149032982</v>
      </c>
      <c r="H881" s="36">
        <f>MAX(H880,G881)</f>
        <v>0.397727272727272698</v>
      </c>
      <c r="I881" s="36">
        <f>MAX(G881,I882)</f>
        <v>0.392533936651583701</v>
      </c>
      <c r="J881" s="0" t="str">
        <f>IF(G881&gt;A$1,G881-0.39,"")</f>
        <v/>
      </c>
      <c r="K881" s="54" t="str">
        <f>IF(I881&gt;I882,I881,"")</f>
        <v/>
      </c>
      <c r="L881" s="0" t="n">
        <v>0</v>
      </c>
      <c r="M881" s="0" t="n">
        <v>0</v>
      </c>
      <c r="N881" s="0" t="n">
        <v>0</v>
      </c>
      <c r="O881" s="0" t="n">
        <v>0</v>
      </c>
      <c r="V881" s="0">
        <f>(A881-C881)-$V$1*A881</f>
        <v>0.44000000000005457</v>
      </c>
    </row>
    <row r="882" spans="1:22">
      <c r="A882" s="0" t="n">
        <v>880</v>
      </c>
      <c r="B882" s="3" t="b">
        <f>OR(L882:U882)</f>
        <v>1</v>
      </c>
      <c r="C882" s="0">
        <f>C881+OR($L882:N882)</f>
        <v>317</v>
      </c>
      <c r="D882" s="4">
        <f>B882+D881</f>
        <v>345</v>
      </c>
      <c r="E882" s="4">
        <f>A882-C882</f>
        <v>563</v>
      </c>
      <c r="F882" s="4"/>
      <c r="G882" s="0">
        <f>D882/A882</f>
        <v>0.392045454545454533</v>
      </c>
      <c r="H882" s="36">
        <f>MAX(H881,G882)</f>
        <v>0.397727272727272698</v>
      </c>
      <c r="I882" s="36">
        <f>MAX(G882,I883)</f>
        <v>0.392533936651583701</v>
      </c>
      <c r="J882" s="0" t="str">
        <f>IF(G882&gt;A$1,G882-0.39,"")</f>
        <v/>
      </c>
      <c r="K882" s="54" t="str">
        <f>IF(I882&gt;I883,I882,"")</f>
        <v/>
      </c>
      <c r="L882" s="0" t="n">
        <v>1</v>
      </c>
      <c r="M882" s="0" t="n">
        <v>0</v>
      </c>
      <c r="N882" s="0" t="n">
        <v>0</v>
      </c>
      <c r="O882" s="0" t="n">
        <v>0</v>
      </c>
      <c r="V882" s="0">
        <f>(A882-C882)-$V$1*A882</f>
        <v>-0.200000000000045475</v>
      </c>
    </row>
    <row r="883" spans="1:22">
      <c r="A883" s="0" t="n">
        <v>881</v>
      </c>
      <c r="B883" s="3" t="b">
        <f>OR(L883:U883)</f>
        <v>0</v>
      </c>
      <c r="C883" s="0">
        <f>C882+OR($L883:N883)</f>
        <v>317</v>
      </c>
      <c r="D883" s="4">
        <f>B883+D882</f>
        <v>345</v>
      </c>
      <c r="E883" s="4">
        <f>A883-C883</f>
        <v>564</v>
      </c>
      <c r="F883" s="4"/>
      <c r="G883" s="0">
        <f>D883/A883</f>
        <v>0.391600454029511944</v>
      </c>
      <c r="H883" s="36">
        <f>MAX(H882,G883)</f>
        <v>0.397727272727272698</v>
      </c>
      <c r="I883" s="36">
        <f>MAX(G883,I884)</f>
        <v>0.392533936651583701</v>
      </c>
      <c r="J883" s="0" t="str">
        <f>IF(G883&gt;A$1,G883-0.39,"")</f>
        <v/>
      </c>
      <c r="K883" s="54" t="str">
        <f>IF(I883&gt;I884,I883,"")</f>
        <v/>
      </c>
      <c r="L883" s="0" t="n">
        <v>0</v>
      </c>
      <c r="M883" s="0" t="n">
        <v>0</v>
      </c>
      <c r="N883" s="0" t="n">
        <v>0</v>
      </c>
      <c r="O883" s="0" t="n">
        <v>0</v>
      </c>
      <c r="V883" s="0">
        <f>(A883-C883)-$V$1*A883</f>
        <v>0.159999999999968168</v>
      </c>
    </row>
    <row r="884" spans="1:22">
      <c r="A884" s="0" t="n">
        <v>882</v>
      </c>
      <c r="B884" s="3" t="b">
        <f>OR(L884:U884)</f>
        <v>1</v>
      </c>
      <c r="C884" s="0">
        <f>C883+OR($L884:N884)</f>
        <v>318</v>
      </c>
      <c r="D884" s="4">
        <f>B884+D883</f>
        <v>346</v>
      </c>
      <c r="E884" s="4">
        <f>A884-C884</f>
        <v>564</v>
      </c>
      <c r="F884" s="4"/>
      <c r="G884" s="0">
        <f>D884/A884</f>
        <v>0.392290249433106588</v>
      </c>
      <c r="H884" s="36">
        <f>MAX(H883,G884)</f>
        <v>0.397727272727272698</v>
      </c>
      <c r="I884" s="36">
        <f>MAX(G884,I885)</f>
        <v>0.392533936651583701</v>
      </c>
      <c r="J884" s="0" t="str">
        <f>IF(G884&gt;A$1,G884-0.39,"")</f>
        <v/>
      </c>
      <c r="K884" s="54" t="str">
        <f>IF(I884&gt;I885,I884,"")</f>
        <v/>
      </c>
      <c r="L884" s="0" t="n">
        <v>0</v>
      </c>
      <c r="M884" s="0" t="n">
        <v>1</v>
      </c>
      <c r="N884" s="0" t="n">
        <v>0</v>
      </c>
      <c r="O884" s="0" t="n">
        <v>1</v>
      </c>
      <c r="Q884" s="0" t="n">
        <v>0</v>
      </c>
      <c r="V884" s="0">
        <f>(A884-C884)-$V$1*A884</f>
        <v>-0.48000000000001819</v>
      </c>
    </row>
    <row r="885" spans="1:22">
      <c r="A885" s="0" t="n">
        <v>883</v>
      </c>
      <c r="B885" s="3" t="b">
        <f>OR(L885:U885)</f>
        <v>0</v>
      </c>
      <c r="C885" s="0">
        <f>C884+OR($L885:N885)</f>
        <v>318</v>
      </c>
      <c r="D885" s="4">
        <f>B885+D884</f>
        <v>346</v>
      </c>
      <c r="E885" s="4">
        <f>A885-C885</f>
        <v>565</v>
      </c>
      <c r="F885" s="4"/>
      <c r="G885" s="0">
        <f>D885/A885</f>
        <v>0.391845979614949069</v>
      </c>
      <c r="H885" s="36">
        <f>MAX(H884,G885)</f>
        <v>0.397727272727272698</v>
      </c>
      <c r="I885" s="36">
        <f>MAX(G885,I886)</f>
        <v>0.392533936651583701</v>
      </c>
      <c r="J885" s="0" t="str">
        <f>IF(G885&gt;A$1,G885-0.39,"")</f>
        <v/>
      </c>
      <c r="K885" s="54" t="str">
        <f>IF(I885&gt;I886,I885,"")</f>
        <v/>
      </c>
      <c r="L885" s="0" t="n">
        <v>0</v>
      </c>
      <c r="M885" s="0" t="n">
        <v>0</v>
      </c>
      <c r="N885" s="0" t="n">
        <v>0</v>
      </c>
      <c r="O885" s="0" t="n">
        <v>0</v>
      </c>
      <c r="V885" s="0">
        <f>(A885-C885)-$V$1*A885</f>
        <v>-0.120000000000004547</v>
      </c>
    </row>
    <row r="886" spans="1:22">
      <c r="A886" s="0" t="n">
        <v>884</v>
      </c>
      <c r="B886" s="3" t="b">
        <f>OR(L886:U886)</f>
        <v>1</v>
      </c>
      <c r="C886" s="0">
        <f>C885+OR($L886:N886)</f>
        <v>319</v>
      </c>
      <c r="D886" s="4">
        <f>B886+D885</f>
        <v>347</v>
      </c>
      <c r="E886" s="4">
        <f>A886-C886</f>
        <v>565</v>
      </c>
      <c r="F886" s="4"/>
      <c r="G886" s="0">
        <f>D886/A886</f>
        <v>0.392533936651583701</v>
      </c>
      <c r="H886" s="36">
        <f>MAX(H885,G886)</f>
        <v>0.397727272727272698</v>
      </c>
      <c r="I886" s="36">
        <f>MAX(G886,I887)</f>
        <v>0.392533936651583701</v>
      </c>
      <c r="J886" s="0" t="str">
        <f>IF(G886&gt;A$1,G886-0.39,"")</f>
        <v/>
      </c>
      <c r="K886" s="54">
        <f>IF(I886&gt;I887,I886,"")</f>
        <v>0.392533936651583701</v>
      </c>
      <c r="L886" s="0" t="n">
        <v>1</v>
      </c>
      <c r="M886" s="0" t="n">
        <v>0</v>
      </c>
      <c r="N886" s="0" t="n">
        <v>0</v>
      </c>
      <c r="O886" s="0" t="n">
        <v>0</v>
      </c>
      <c r="P886" s="0" t="n">
        <v>0</v>
      </c>
      <c r="V886" s="0">
        <f>(A886-C886)-$V$1*A886</f>
        <v>-0.759999999999990905</v>
      </c>
    </row>
    <row r="887" spans="1:22">
      <c r="A887" s="0" t="n">
        <v>885</v>
      </c>
      <c r="B887" s="3" t="b">
        <f>OR(L887:U887)</f>
        <v>0</v>
      </c>
      <c r="C887" s="0">
        <f>C886+OR($L887:N887)</f>
        <v>319</v>
      </c>
      <c r="D887" s="4">
        <f>B887+D886</f>
        <v>347</v>
      </c>
      <c r="E887" s="4">
        <f>A887-C887</f>
        <v>566</v>
      </c>
      <c r="F887" s="4"/>
      <c r="G887" s="0">
        <f>D887/A887</f>
        <v>0.392090395480225986</v>
      </c>
      <c r="H887" s="36">
        <f>MAX(H886,G887)</f>
        <v>0.397727272727272698</v>
      </c>
      <c r="I887" s="36">
        <f>MAX(G887,I888)</f>
        <v>0.39237668161434982</v>
      </c>
      <c r="J887" s="0" t="str">
        <f>IF(G887&gt;A$1,G887-0.39,"")</f>
        <v/>
      </c>
      <c r="K887" s="54" t="str">
        <f>IF(I887&gt;I888,I887,"")</f>
        <v/>
      </c>
      <c r="L887" s="0" t="n">
        <v>0</v>
      </c>
      <c r="M887" s="0" t="n">
        <v>0</v>
      </c>
      <c r="N887" s="0" t="n">
        <v>0</v>
      </c>
      <c r="O887" s="0" t="n">
        <v>0</v>
      </c>
      <c r="S887" s="0" t="n">
        <v>0</v>
      </c>
      <c r="V887" s="0">
        <f>(A887-C887)-$V$1*A887</f>
        <v>-0.399999999999977263</v>
      </c>
    </row>
    <row r="888" spans="1:22">
      <c r="A888" s="0" t="n">
        <v>886</v>
      </c>
      <c r="B888" s="3" t="b">
        <f>OR(L888:U888)</f>
        <v>0</v>
      </c>
      <c r="C888" s="0">
        <f>C887+OR($L888:N888)</f>
        <v>319</v>
      </c>
      <c r="D888" s="4">
        <f>B888+D887</f>
        <v>347</v>
      </c>
      <c r="E888" s="4">
        <f>A888-C888</f>
        <v>567</v>
      </c>
      <c r="F888" s="4"/>
      <c r="G888" s="0">
        <f>D888/A888</f>
        <v>0.391647855530474054</v>
      </c>
      <c r="H888" s="36">
        <f>MAX(H887,G888)</f>
        <v>0.397727272727272698</v>
      </c>
      <c r="I888" s="36">
        <f>MAX(G888,I889)</f>
        <v>0.39237668161434982</v>
      </c>
      <c r="J888" s="0" t="str">
        <f>IF(G888&gt;A$1,G888-0.39,"")</f>
        <v/>
      </c>
      <c r="K888" s="54" t="str">
        <f>IF(I888&gt;I889,I888,"")</f>
        <v/>
      </c>
      <c r="L888" s="0" t="n">
        <v>0</v>
      </c>
      <c r="M888" s="0" t="n">
        <v>0</v>
      </c>
      <c r="N888" s="0" t="n">
        <v>0</v>
      </c>
      <c r="O888" s="0" t="n">
        <v>0</v>
      </c>
      <c r="R888" s="0" t="n">
        <v>0</v>
      </c>
      <c r="V888" s="0">
        <f>(A888-C888)-$V$1*A888</f>
        <v>-0.0399999999999636202</v>
      </c>
    </row>
    <row r="889" spans="1:22">
      <c r="A889" s="0" t="n">
        <v>887</v>
      </c>
      <c r="B889" s="3" t="b">
        <f>OR(L889:U889)</f>
        <v>0</v>
      </c>
      <c r="C889" s="0">
        <f>C888+OR($L889:N889)</f>
        <v>319</v>
      </c>
      <c r="D889" s="4">
        <f>B889+D888</f>
        <v>347</v>
      </c>
      <c r="E889" s="4">
        <f>A889-C889</f>
        <v>568</v>
      </c>
      <c r="F889" s="4"/>
      <c r="G889" s="0">
        <f>D889/A889</f>
        <v>0.391206313416009053</v>
      </c>
      <c r="H889" s="36">
        <f>MAX(H888,G889)</f>
        <v>0.397727272727272698</v>
      </c>
      <c r="I889" s="36">
        <f>MAX(G889,I890)</f>
        <v>0.39237668161434982</v>
      </c>
      <c r="J889" s="0" t="str">
        <f>IF(G889&gt;A$1,G889-0.39,"")</f>
        <v/>
      </c>
      <c r="K889" s="54" t="str">
        <f>IF(I889&gt;I890,I889,"")</f>
        <v/>
      </c>
      <c r="L889" s="0" t="n">
        <v>0</v>
      </c>
      <c r="M889" s="0" t="n">
        <v>0</v>
      </c>
      <c r="N889" s="0" t="n">
        <v>0</v>
      </c>
      <c r="O889" s="0" t="n">
        <v>0</v>
      </c>
      <c r="V889" s="0">
        <f>(A889-C889)-$V$1*A889</f>
        <v>0.320000000000050022</v>
      </c>
    </row>
    <row r="890" spans="1:22">
      <c r="A890" s="0" t="n">
        <v>888</v>
      </c>
      <c r="B890" s="3" t="b">
        <f>OR(L890:U890)</f>
        <v>1</v>
      </c>
      <c r="C890" s="0">
        <f>C889+OR($L890:N890)</f>
        <v>320</v>
      </c>
      <c r="D890" s="4">
        <f>B890+D889</f>
        <v>348</v>
      </c>
      <c r="E890" s="4">
        <f>A890-C890</f>
        <v>568</v>
      </c>
      <c r="F890" s="4"/>
      <c r="G890" s="0">
        <f>D890/A890</f>
        <v>0.391891891891891895</v>
      </c>
      <c r="H890" s="36">
        <f>MAX(H889,G890)</f>
        <v>0.397727272727272698</v>
      </c>
      <c r="I890" s="36">
        <f>MAX(G890,I891)</f>
        <v>0.39237668161434982</v>
      </c>
      <c r="J890" s="0" t="str">
        <f>IF(G890&gt;A$1,G890-0.39,"")</f>
        <v/>
      </c>
      <c r="K890" s="54" t="str">
        <f>IF(I890&gt;I891,I890,"")</f>
        <v/>
      </c>
      <c r="L890" s="0" t="n">
        <v>1</v>
      </c>
      <c r="M890" s="0" t="n">
        <v>0</v>
      </c>
      <c r="N890" s="0" t="n">
        <v>0</v>
      </c>
      <c r="O890" s="0" t="n">
        <v>0</v>
      </c>
      <c r="V890" s="0">
        <f>(A890-C890)-$V$1*A890</f>
        <v>-0.320000000000050022</v>
      </c>
    </row>
    <row r="891" spans="1:22">
      <c r="A891" s="0" t="n">
        <v>889</v>
      </c>
      <c r="B891" s="3" t="b">
        <f>OR(L891:U891)</f>
        <v>0</v>
      </c>
      <c r="C891" s="0">
        <f>C890+OR($L891:N891)</f>
        <v>320</v>
      </c>
      <c r="D891" s="4">
        <f>B891+D890</f>
        <v>348</v>
      </c>
      <c r="E891" s="4">
        <f>A891-C891</f>
        <v>569</v>
      </c>
      <c r="F891" s="4"/>
      <c r="G891" s="0">
        <f>D891/A891</f>
        <v>0.391451068616422937</v>
      </c>
      <c r="H891" s="36">
        <f>MAX(H890,G891)</f>
        <v>0.397727272727272698</v>
      </c>
      <c r="I891" s="36">
        <f>MAX(G891,I892)</f>
        <v>0.39237668161434982</v>
      </c>
      <c r="J891" s="0" t="str">
        <f>IF(G891&gt;A$1,G891-0.39,"")</f>
        <v/>
      </c>
      <c r="K891" s="54" t="str">
        <f>IF(I891&gt;I892,I891,"")</f>
        <v/>
      </c>
      <c r="L891" s="0" t="n">
        <v>0</v>
      </c>
      <c r="M891" s="0" t="n">
        <v>0</v>
      </c>
      <c r="N891" s="0" t="n">
        <v>0</v>
      </c>
      <c r="O891" s="0" t="n">
        <v>0</v>
      </c>
      <c r="V891" s="0">
        <f>(A891-C891)-$V$1*A891</f>
        <v>0.0399999999999636202</v>
      </c>
    </row>
    <row r="892" spans="1:22">
      <c r="A892" s="0" t="n">
        <v>890</v>
      </c>
      <c r="B892" s="3" t="b">
        <f>OR(L892:U892)</f>
        <v>0</v>
      </c>
      <c r="C892" s="0">
        <f>C891+OR($L892:N892)</f>
        <v>320</v>
      </c>
      <c r="D892" s="4">
        <f>B892+D891</f>
        <v>348</v>
      </c>
      <c r="E892" s="4">
        <f>A892-C892</f>
        <v>570</v>
      </c>
      <c r="F892" s="4"/>
      <c r="G892" s="0">
        <f>D892/A892</f>
        <v>0.391011235955056158</v>
      </c>
      <c r="H892" s="36">
        <f>MAX(H891,G892)</f>
        <v>0.397727272727272698</v>
      </c>
      <c r="I892" s="36">
        <f>MAX(G892,I893)</f>
        <v>0.39237668161434982</v>
      </c>
      <c r="J892" s="0" t="str">
        <f>IF(G892&gt;A$1,G892-0.39,"")</f>
        <v/>
      </c>
      <c r="K892" s="54" t="str">
        <f>IF(I892&gt;I893,I892,"")</f>
        <v/>
      </c>
      <c r="L892" s="0" t="n">
        <v>0</v>
      </c>
      <c r="M892" s="0" t="n">
        <v>0</v>
      </c>
      <c r="N892" s="0" t="n">
        <v>0</v>
      </c>
      <c r="O892" s="0" t="n">
        <v>0</v>
      </c>
      <c r="V892" s="0">
        <f>(A892-C892)-$V$1*A892</f>
        <v>0.399999999999977263</v>
      </c>
    </row>
    <row r="893" spans="1:22">
      <c r="A893" s="0" t="n">
        <v>891</v>
      </c>
      <c r="B893" s="3" t="b">
        <f>OR(L893:U893)</f>
        <v>1</v>
      </c>
      <c r="C893" s="0">
        <f>C892+OR($L893:N893)</f>
        <v>321</v>
      </c>
      <c r="D893" s="4">
        <f>B893+D892</f>
        <v>349</v>
      </c>
      <c r="E893" s="4">
        <f>A893-C893</f>
        <v>570</v>
      </c>
      <c r="F893" s="4"/>
      <c r="G893" s="0">
        <f>D893/A893</f>
        <v>0.391694725028058333</v>
      </c>
      <c r="H893" s="36">
        <f>MAX(H892,G893)</f>
        <v>0.397727272727272698</v>
      </c>
      <c r="I893" s="36">
        <f>MAX(G893,I894)</f>
        <v>0.39237668161434982</v>
      </c>
      <c r="J893" s="0" t="str">
        <f>IF(G893&gt;A$1,G893-0.39,"")</f>
        <v/>
      </c>
      <c r="K893" s="54" t="str">
        <f>IF(I893&gt;I894,I893,"")</f>
        <v/>
      </c>
      <c r="L893" s="0" t="n">
        <v>0</v>
      </c>
      <c r="M893" s="0" t="n">
        <v>1</v>
      </c>
      <c r="N893" s="0" t="n">
        <v>0</v>
      </c>
      <c r="O893" s="0" t="n">
        <v>0</v>
      </c>
      <c r="V893" s="0">
        <f>(A893-C893)-$V$1*A893</f>
        <v>-0.240000000000009095</v>
      </c>
    </row>
    <row r="894" spans="1:22">
      <c r="A894" s="0" t="n">
        <v>892</v>
      </c>
      <c r="B894" s="3" t="b">
        <f>OR(L894:U894)</f>
        <v>1</v>
      </c>
      <c r="C894" s="0">
        <f>C893+OR($L894:N894)</f>
        <v>322</v>
      </c>
      <c r="D894" s="4">
        <f>B894+D893</f>
        <v>350</v>
      </c>
      <c r="E894" s="4">
        <f>A894-C894</f>
        <v>570</v>
      </c>
      <c r="F894" s="4"/>
      <c r="G894" s="0">
        <f>D894/A894</f>
        <v>0.39237668161434982</v>
      </c>
      <c r="H894" s="36">
        <f>MAX(H893,G894)</f>
        <v>0.397727272727272698</v>
      </c>
      <c r="I894" s="36">
        <f>MAX(G894,I895)</f>
        <v>0.39237668161434982</v>
      </c>
      <c r="J894" s="0" t="str">
        <f>IF(G894&gt;A$1,G894-0.39,"")</f>
        <v/>
      </c>
      <c r="K894" s="54">
        <f>IF(I894&gt;I895,I894,"")</f>
        <v>0.39237668161434982</v>
      </c>
      <c r="L894" s="0" t="n">
        <v>1</v>
      </c>
      <c r="M894" s="0" t="n">
        <v>0</v>
      </c>
      <c r="N894" s="0" t="n">
        <v>0</v>
      </c>
      <c r="O894" s="0" t="n">
        <v>0</v>
      </c>
      <c r="V894" s="0">
        <f>(A894-C894)-$V$1*A894</f>
        <v>-0.879999999999995453</v>
      </c>
    </row>
    <row r="895" spans="1:22">
      <c r="A895" s="0" t="n">
        <v>893</v>
      </c>
      <c r="B895" s="3" t="b">
        <f>OR(L895:U895)</f>
        <v>0</v>
      </c>
      <c r="C895" s="0">
        <f>C894+OR($L895:N895)</f>
        <v>322</v>
      </c>
      <c r="D895" s="4">
        <f>B895+D894</f>
        <v>350</v>
      </c>
      <c r="E895" s="4">
        <f>A895-C895</f>
        <v>571</v>
      </c>
      <c r="F895" s="4"/>
      <c r="G895" s="0">
        <f>D895/A895</f>
        <v>0.391937290033594632</v>
      </c>
      <c r="H895" s="36">
        <f>MAX(H894,G895)</f>
        <v>0.397727272727272698</v>
      </c>
      <c r="I895" s="36">
        <f>MAX(G895,I896)</f>
        <v>0.391937290033594632</v>
      </c>
      <c r="J895" s="0" t="str">
        <f>IF(G895&gt;A$1,G895-0.39,"")</f>
        <v/>
      </c>
      <c r="K895" s="54">
        <f>IF(I895&gt;I896,I895,"")</f>
        <v>0.391937290033594632</v>
      </c>
      <c r="L895" s="0" t="n">
        <v>0</v>
      </c>
      <c r="M895" s="0" t="n">
        <v>0</v>
      </c>
      <c r="N895" s="0" t="n">
        <v>0</v>
      </c>
      <c r="O895" s="0" t="n">
        <v>0</v>
      </c>
      <c r="V895" s="0">
        <f>(A895-C895)-$V$1*A895</f>
        <v>-0.51999999999998181</v>
      </c>
    </row>
    <row r="896" spans="1:22">
      <c r="A896" s="0" t="n">
        <v>894</v>
      </c>
      <c r="B896" s="3" t="b">
        <f>OR(L896:U896)</f>
        <v>0</v>
      </c>
      <c r="C896" s="0">
        <f>C895+OR($L896:N896)</f>
        <v>322</v>
      </c>
      <c r="D896" s="4">
        <f>B896+D895</f>
        <v>350</v>
      </c>
      <c r="E896" s="4">
        <f>A896-C896</f>
        <v>572</v>
      </c>
      <c r="F896" s="4"/>
      <c r="G896" s="0">
        <f>D896/A896</f>
        <v>0.391498881431767387</v>
      </c>
      <c r="H896" s="36">
        <f>MAX(H895,G896)</f>
        <v>0.397727272727272698</v>
      </c>
      <c r="I896" s="36">
        <f>MAX(G896,I897)</f>
        <v>0.391741071428571441</v>
      </c>
      <c r="J896" s="0" t="str">
        <f>IF(G896&gt;A$1,G896-0.39,"")</f>
        <v/>
      </c>
      <c r="K896" s="54" t="str">
        <f>IF(I896&gt;I897,I896,"")</f>
        <v/>
      </c>
      <c r="L896" s="0" t="n">
        <v>0</v>
      </c>
      <c r="M896" s="0" t="n">
        <v>0</v>
      </c>
      <c r="N896" s="0" t="n">
        <v>0</v>
      </c>
      <c r="O896" s="0" t="n">
        <v>0</v>
      </c>
      <c r="V896" s="0">
        <f>(A896-C896)-$V$1*A896</f>
        <v>-0.159999999999968168</v>
      </c>
    </row>
    <row r="897" spans="1:22">
      <c r="A897" s="0" t="n">
        <v>895</v>
      </c>
      <c r="B897" s="3" t="b">
        <f>OR(L897:U897)</f>
        <v>0</v>
      </c>
      <c r="C897" s="0">
        <f>C896+OR($L897:N897)</f>
        <v>322</v>
      </c>
      <c r="D897" s="4">
        <f>B897+D896</f>
        <v>350</v>
      </c>
      <c r="E897" s="4">
        <f>A897-C897</f>
        <v>573</v>
      </c>
      <c r="F897" s="4"/>
      <c r="G897" s="0">
        <f>D897/A897</f>
        <v>0.391061452513966437</v>
      </c>
      <c r="H897" s="36">
        <f>MAX(H896,G897)</f>
        <v>0.397727272727272698</v>
      </c>
      <c r="I897" s="36">
        <f>MAX(G897,I898)</f>
        <v>0.391741071428571441</v>
      </c>
      <c r="J897" s="0" t="str">
        <f>IF(G897&gt;A$1,G897-0.39,"")</f>
        <v/>
      </c>
      <c r="K897" s="54" t="str">
        <f>IF(I897&gt;I898,I897,"")</f>
        <v/>
      </c>
      <c r="L897" s="0" t="n">
        <v>0</v>
      </c>
      <c r="M897" s="0" t="n">
        <v>0</v>
      </c>
      <c r="N897" s="0" t="n">
        <v>0</v>
      </c>
      <c r="O897" s="0" t="n">
        <v>0</v>
      </c>
      <c r="V897" s="0">
        <f>(A897-C897)-$V$1*A897</f>
        <v>0.200000000000045475</v>
      </c>
    </row>
    <row r="898" spans="1:22">
      <c r="A898" s="0" t="n">
        <v>896</v>
      </c>
      <c r="B898" s="3" t="b">
        <f>OR(L898:U898)</f>
        <v>1</v>
      </c>
      <c r="C898" s="0">
        <f>C897+OR($L898:N898)</f>
        <v>323</v>
      </c>
      <c r="D898" s="4">
        <f>B898+D897</f>
        <v>351</v>
      </c>
      <c r="E898" s="4">
        <f>A898-C898</f>
        <v>573</v>
      </c>
      <c r="F898" s="4"/>
      <c r="G898" s="0">
        <f>D898/A898</f>
        <v>0.391741071428571441</v>
      </c>
      <c r="H898" s="36">
        <f>MAX(H897,G898)</f>
        <v>0.397727272727272698</v>
      </c>
      <c r="I898" s="36">
        <f>MAX(G898,I899)</f>
        <v>0.391741071428571441</v>
      </c>
      <c r="J898" s="0" t="str">
        <f>IF(G898&gt;A$1,G898-0.39,"")</f>
        <v/>
      </c>
      <c r="K898" s="54">
        <f>IF(I898&gt;I899,I898,"")</f>
        <v>0.391741071428571441</v>
      </c>
      <c r="L898" s="0" t="n">
        <v>1</v>
      </c>
      <c r="M898" s="0" t="n">
        <v>0</v>
      </c>
      <c r="N898" s="0" t="n">
        <v>0</v>
      </c>
      <c r="O898" s="0" t="n">
        <v>0</v>
      </c>
      <c r="V898" s="0">
        <f>(A898-C898)-$V$1*A898</f>
        <v>-0.44000000000005457</v>
      </c>
    </row>
    <row r="899" spans="1:22">
      <c r="A899" s="0" t="n">
        <v>897</v>
      </c>
      <c r="B899" s="3" t="b">
        <f>OR(L899:U899)</f>
        <v>0</v>
      </c>
      <c r="C899" s="0">
        <f>C898+OR($L899:N899)</f>
        <v>323</v>
      </c>
      <c r="D899" s="4">
        <f>B899+D898</f>
        <v>351</v>
      </c>
      <c r="E899" s="4">
        <f>A899-C899</f>
        <v>574</v>
      </c>
      <c r="F899" s="4"/>
      <c r="G899" s="0">
        <f>D899/A899</f>
        <v>0.391304347826086953</v>
      </c>
      <c r="H899" s="36">
        <f>MAX(H898,G899)</f>
        <v>0.397727272727272698</v>
      </c>
      <c r="I899" s="36">
        <f>MAX(G899,I900)</f>
        <v>0.391304347826086953</v>
      </c>
      <c r="J899" s="0" t="str">
        <f>IF(G899&gt;A$1,G899-0.39,"")</f>
        <v/>
      </c>
      <c r="K899" s="54">
        <f>IF(I899&gt;I900,I899,"")</f>
        <v>0.391304347826086953</v>
      </c>
      <c r="L899" s="0" t="n">
        <v>0</v>
      </c>
      <c r="M899" s="0" t="n">
        <v>0</v>
      </c>
      <c r="N899" s="0" t="n">
        <v>0</v>
      </c>
      <c r="O899" s="0" t="n">
        <v>0</v>
      </c>
      <c r="V899" s="0">
        <f>(A899-C899)-$V$1*A899</f>
        <v>-0.0800000000000409273</v>
      </c>
    </row>
    <row r="900" spans="1:22">
      <c r="A900" s="0" t="n">
        <v>898</v>
      </c>
      <c r="B900" s="3" t="b">
        <f>OR(L900:U900)</f>
        <v>0</v>
      </c>
      <c r="C900" s="0">
        <f>C899+OR($L900:N900)</f>
        <v>323</v>
      </c>
      <c r="D900" s="4">
        <f>B900+D899</f>
        <v>351</v>
      </c>
      <c r="E900" s="4">
        <f>A900-C900</f>
        <v>575</v>
      </c>
      <c r="F900" s="4"/>
      <c r="G900" s="0">
        <f>D900/A900</f>
        <v>0.390868596881959895</v>
      </c>
      <c r="H900" s="36">
        <f>MAX(H899,G900)</f>
        <v>0.397727272727272698</v>
      </c>
      <c r="I900" s="36">
        <f>MAX(G900,I901)</f>
        <v>0.391111111111111143</v>
      </c>
      <c r="J900" s="0" t="str">
        <f>IF(G900&gt;A$1,G900-0.39,"")</f>
        <v/>
      </c>
      <c r="K900" s="54" t="str">
        <f>IF(I900&gt;I901,I900,"")</f>
        <v/>
      </c>
      <c r="L900" s="0" t="n">
        <v>0</v>
      </c>
      <c r="M900" s="0" t="n">
        <v>0</v>
      </c>
      <c r="N900" s="0" t="n">
        <v>0</v>
      </c>
      <c r="O900" s="0" t="n">
        <v>0</v>
      </c>
      <c r="V900" s="0">
        <f>(A900-C900)-$V$1*A900</f>
        <v>0.279999999999972715</v>
      </c>
    </row>
    <row r="901" spans="1:22">
      <c r="A901" s="0" t="n">
        <v>899</v>
      </c>
      <c r="B901" s="3" t="b">
        <f>OR(L901:U901)</f>
        <v>0</v>
      </c>
      <c r="C901" s="0">
        <f>C900+OR($L901:N901)</f>
        <v>323</v>
      </c>
      <c r="D901" s="4">
        <f>B901+D900</f>
        <v>351</v>
      </c>
      <c r="E901" s="4">
        <f>A901-C901</f>
        <v>576</v>
      </c>
      <c r="F901" s="4"/>
      <c r="G901" s="0">
        <f>D901/A901</f>
        <v>0.390433815350389324</v>
      </c>
      <c r="H901" s="36">
        <f>MAX(H900,G901)</f>
        <v>0.397727272727272698</v>
      </c>
      <c r="I901" s="36">
        <f>MAX(G901,I902)</f>
        <v>0.391111111111111143</v>
      </c>
      <c r="J901" s="0" t="str">
        <f>IF(G901&gt;A$1,G901-0.39,"")</f>
        <v/>
      </c>
      <c r="K901" s="54" t="str">
        <f>IF(I901&gt;I902,I901,"")</f>
        <v/>
      </c>
      <c r="L901" s="0" t="n">
        <v>0</v>
      </c>
      <c r="M901" s="0" t="n">
        <v>0</v>
      </c>
      <c r="N901" s="0" t="n">
        <v>0</v>
      </c>
      <c r="O901" s="0" t="n">
        <v>0</v>
      </c>
      <c r="V901" s="0">
        <f>(A901-C901)-$V$1*A901</f>
        <v>0.639999999999986358</v>
      </c>
    </row>
    <row r="902" spans="1:22">
      <c r="A902" s="0" t="n">
        <v>900</v>
      </c>
      <c r="B902" s="3" t="b">
        <f>OR(L902:U902)</f>
        <v>1</v>
      </c>
      <c r="C902" s="0">
        <f>C901+OR($L902:N902)</f>
        <v>324</v>
      </c>
      <c r="D902" s="4">
        <f>B902+D901</f>
        <v>352</v>
      </c>
      <c r="E902" s="4">
        <f>A902-C902</f>
        <v>576</v>
      </c>
      <c r="F902" s="4"/>
      <c r="G902" s="0">
        <f>D902/A902</f>
        <v>0.391111111111111143</v>
      </c>
      <c r="H902" s="36">
        <f>MAX(H901,G902)</f>
        <v>0.397727272727272698</v>
      </c>
      <c r="I902" s="36">
        <f>MAX(G902,I903)</f>
        <v>0.391111111111111143</v>
      </c>
      <c r="J902" s="0" t="str">
        <f>IF(G902&gt;A$1,G902-0.39,"")</f>
        <v/>
      </c>
      <c r="K902" s="54">
        <f>IF(I902&gt;I903,I902,"")</f>
        <v>0.391111111111111143</v>
      </c>
      <c r="L902" s="0" t="n">
        <v>1</v>
      </c>
      <c r="M902" s="0" t="n">
        <v>1</v>
      </c>
      <c r="N902" s="0" t="n">
        <v>1</v>
      </c>
      <c r="O902" s="0" t="n">
        <v>0</v>
      </c>
      <c r="Q902" s="0" t="n">
        <v>0</v>
      </c>
      <c r="V902" s="0">
        <f>(A902-C902)-$V$1*A902</f>
        <v>0</v>
      </c>
    </row>
    <row r="903" spans="2:11">
      <c r="B903" s="0"/>
      <c r="C903" s="0"/>
      <c r="K903" s="0"/>
    </row>
    <row r="904" spans="2:11">
      <c r="B904" s="0"/>
      <c r="C904" s="0"/>
      <c r="K904" s="0"/>
    </row>
    <row r="905" spans="2:11">
      <c r="B905" s="0"/>
      <c r="C905" s="0"/>
      <c r="K905" s="0"/>
    </row>
    <row r="906" spans="2:11">
      <c r="B906" s="0"/>
      <c r="C906" s="0"/>
      <c r="K906" s="0"/>
    </row>
    <row r="907" spans="2:11">
      <c r="B907" s="0"/>
      <c r="C907" s="0"/>
      <c r="K907" s="0"/>
    </row>
    <row r="908" spans="2:11">
      <c r="B908" s="0"/>
      <c r="C908" s="0"/>
      <c r="K908" s="0"/>
    </row>
    <row r="909" spans="2:11">
      <c r="B909" s="0"/>
      <c r="C909" s="0"/>
      <c r="K909" s="0"/>
    </row>
    <row r="910" spans="2:11">
      <c r="B910" s="0"/>
      <c r="C910" s="0"/>
      <c r="K910" s="0"/>
    </row>
    <row r="911" spans="2:11">
      <c r="B911" s="0"/>
      <c r="C911" s="0"/>
      <c r="K911" s="0"/>
    </row>
    <row r="912" spans="2:11">
      <c r="B912" s="0"/>
      <c r="C912" s="0"/>
      <c r="K912" s="0"/>
    </row>
    <row r="913" spans="2:11">
      <c r="B913" s="0"/>
      <c r="C913" s="0"/>
      <c r="K913" s="0"/>
    </row>
    <row r="914" spans="2:11">
      <c r="B914" s="0"/>
      <c r="C914" s="0"/>
      <c r="K914" s="0"/>
    </row>
    <row r="915" spans="2:11">
      <c r="B915" s="0"/>
      <c r="C915" s="0"/>
      <c r="K915" s="0"/>
    </row>
    <row r="916" spans="2:11">
      <c r="B916" s="0"/>
      <c r="C916" s="0"/>
      <c r="K916" s="0"/>
    </row>
    <row r="917" spans="2:11">
      <c r="B917" s="0"/>
      <c r="C917" s="0"/>
      <c r="K917" s="0"/>
    </row>
    <row r="918" spans="2:11">
      <c r="B918" s="0"/>
      <c r="C918" s="0"/>
      <c r="K918" s="0"/>
    </row>
    <row r="919" spans="2:11">
      <c r="B919" s="0"/>
      <c r="C919" s="0"/>
      <c r="K919" s="0"/>
    </row>
    <row r="920" spans="2:11">
      <c r="B920" s="0"/>
      <c r="C920" s="0"/>
      <c r="K920" s="0"/>
    </row>
    <row r="921" spans="2:11">
      <c r="B921" s="0"/>
      <c r="C921" s="0"/>
      <c r="K921" s="0"/>
    </row>
    <row r="922" spans="2:11">
      <c r="B922" s="0"/>
      <c r="C922" s="0"/>
      <c r="K922" s="0"/>
    </row>
    <row r="923" spans="2:11">
      <c r="B923" s="0"/>
      <c r="C923" s="0"/>
      <c r="K923" s="0"/>
    </row>
    <row r="924" spans="2:11">
      <c r="B924" s="0"/>
      <c r="C924" s="0"/>
      <c r="K924" s="0"/>
    </row>
    <row r="925" spans="2:11">
      <c r="B925" s="0"/>
      <c r="C925" s="0"/>
      <c r="K925" s="0"/>
    </row>
    <row r="926" spans="2:11">
      <c r="B926" s="0"/>
      <c r="C926" s="0"/>
      <c r="K926" s="0"/>
    </row>
    <row r="927" spans="2:11">
      <c r="B927" s="0"/>
      <c r="C927" s="0"/>
      <c r="K927" s="0"/>
    </row>
    <row r="928" spans="2:11">
      <c r="B928" s="0"/>
      <c r="C928" s="0"/>
      <c r="K928" s="0"/>
    </row>
    <row r="929" spans="2:11">
      <c r="B929" s="0"/>
      <c r="C929" s="0"/>
      <c r="K929" s="0"/>
    </row>
    <row r="930" spans="2:11">
      <c r="B930" s="0"/>
      <c r="C930" s="0"/>
      <c r="K930" s="0"/>
    </row>
    <row r="931" spans="2:11">
      <c r="B931" s="0"/>
      <c r="C931" s="0"/>
      <c r="K931" s="0"/>
    </row>
    <row r="932" spans="2:11">
      <c r="B932" s="0"/>
      <c r="C932" s="0"/>
      <c r="K932" s="0"/>
    </row>
    <row r="933" spans="2:11">
      <c r="B933" s="0"/>
      <c r="C933" s="0"/>
      <c r="K933" s="0"/>
    </row>
    <row r="934" spans="2:11">
      <c r="B934" s="0"/>
      <c r="C934" s="0"/>
      <c r="K934" s="0"/>
    </row>
    <row r="935" spans="2:11">
      <c r="B935" s="0"/>
      <c r="C935" s="0"/>
      <c r="K935" s="0"/>
    </row>
    <row r="936" spans="2:11">
      <c r="B936" s="0"/>
      <c r="C936" s="0"/>
      <c r="K936" s="0"/>
    </row>
    <row r="937" spans="2:11">
      <c r="B937" s="0"/>
      <c r="C937" s="0"/>
      <c r="K937" s="0"/>
    </row>
    <row r="938" spans="2:11">
      <c r="B938" s="0"/>
      <c r="C938" s="0"/>
      <c r="K938" s="0"/>
    </row>
    <row r="939" spans="2:11">
      <c r="B939" s="0"/>
      <c r="C939" s="0"/>
      <c r="K939" s="0"/>
    </row>
    <row r="940" spans="2:11">
      <c r="B940" s="0"/>
      <c r="C940" s="0"/>
      <c r="K940" s="0"/>
    </row>
    <row r="941" spans="2:11">
      <c r="B941" s="0"/>
      <c r="C941" s="0"/>
      <c r="K941" s="0"/>
    </row>
    <row r="942" spans="2:11">
      <c r="B942" s="0"/>
      <c r="C942" s="0"/>
      <c r="K942" s="0"/>
    </row>
    <row r="943" spans="2:11">
      <c r="B943" s="0"/>
      <c r="C943" s="0"/>
      <c r="K943" s="0"/>
    </row>
    <row r="944" spans="2:11">
      <c r="B944" s="0"/>
      <c r="C944" s="0"/>
      <c r="K944" s="0"/>
    </row>
    <row r="945" spans="2:11">
      <c r="B945" s="0"/>
      <c r="C945" s="0"/>
      <c r="K945" s="0"/>
    </row>
    <row r="946" spans="2:11">
      <c r="B946" s="0"/>
      <c r="C946" s="0"/>
      <c r="K946" s="0"/>
    </row>
    <row r="947" spans="2:11">
      <c r="B947" s="0"/>
      <c r="C947" s="0"/>
      <c r="K947" s="0"/>
    </row>
    <row r="948" spans="2:11">
      <c r="B948" s="0"/>
      <c r="C948" s="0"/>
      <c r="K948" s="0"/>
    </row>
    <row r="949" spans="2:11">
      <c r="B949" s="0"/>
      <c r="C949" s="0"/>
      <c r="K949" s="0"/>
    </row>
    <row r="950" spans="2:11">
      <c r="B950" s="0"/>
      <c r="C950" s="0"/>
      <c r="K950" s="0"/>
    </row>
    <row r="951" spans="2:11">
      <c r="B951" s="0"/>
      <c r="C951" s="0"/>
      <c r="K951" s="0"/>
    </row>
    <row r="952" spans="2:11">
      <c r="B952" s="0"/>
      <c r="C952" s="0"/>
      <c r="K952" s="0"/>
    </row>
    <row r="953" spans="2:11">
      <c r="B953" s="0"/>
      <c r="C953" s="0"/>
      <c r="K953" s="0"/>
    </row>
    <row r="954" spans="2:11">
      <c r="B954" s="0"/>
      <c r="C954" s="0"/>
      <c r="K954" s="0"/>
    </row>
    <row r="955" spans="2:11">
      <c r="B955" s="0"/>
      <c r="C955" s="0"/>
      <c r="K955" s="0"/>
    </row>
    <row r="956" spans="2:11">
      <c r="B956" s="0"/>
      <c r="C956" s="0"/>
      <c r="K956" s="0"/>
    </row>
    <row r="957" spans="2:11">
      <c r="B957" s="0"/>
      <c r="C957" s="0"/>
      <c r="K957" s="0"/>
    </row>
    <row r="958" spans="2:11">
      <c r="B958" s="0"/>
      <c r="C958" s="0"/>
      <c r="K958" s="0"/>
    </row>
    <row r="959" spans="2:11">
      <c r="B959" s="0"/>
      <c r="C959" s="0"/>
      <c r="K959" s="0"/>
    </row>
    <row r="960" spans="2:11">
      <c r="B960" s="0"/>
      <c r="C960" s="0"/>
      <c r="K960" s="0"/>
    </row>
    <row r="961" spans="2:11">
      <c r="B961" s="0"/>
      <c r="C961" s="0"/>
      <c r="K961" s="0"/>
    </row>
    <row r="962" spans="2:11">
      <c r="B962" s="0"/>
      <c r="C962" s="0"/>
      <c r="K962" s="0"/>
    </row>
    <row r="963" spans="2:11">
      <c r="B963" s="0"/>
      <c r="C963" s="0"/>
      <c r="K963" s="0"/>
    </row>
    <row r="964" spans="2:11">
      <c r="B964" s="0"/>
      <c r="C964" s="0"/>
      <c r="K964" s="0"/>
    </row>
    <row r="965" spans="2:11">
      <c r="B965" s="0"/>
      <c r="C965" s="0"/>
      <c r="K965" s="0"/>
    </row>
    <row r="966" spans="2:11">
      <c r="B966" s="0"/>
      <c r="C966" s="0"/>
      <c r="K966" s="0"/>
    </row>
    <row r="967" spans="2:11">
      <c r="B967" s="0"/>
      <c r="C967" s="0"/>
      <c r="K967" s="0"/>
    </row>
    <row r="968" spans="2:11">
      <c r="B968" s="0"/>
      <c r="C968" s="0"/>
      <c r="K968" s="0"/>
    </row>
    <row r="969" spans="2:11">
      <c r="B969" s="0"/>
      <c r="C969" s="0"/>
      <c r="K969" s="0"/>
    </row>
    <row r="970" spans="2:11">
      <c r="B970" s="0"/>
      <c r="C970" s="0"/>
      <c r="K970" s="0"/>
    </row>
    <row r="971" spans="2:11">
      <c r="B971" s="0"/>
      <c r="C971" s="0"/>
      <c r="K971" s="0"/>
    </row>
    <row r="972" spans="2:11">
      <c r="B972" s="0"/>
      <c r="C972" s="0"/>
      <c r="K972" s="0"/>
    </row>
    <row r="973" spans="2:11">
      <c r="B973" s="0"/>
      <c r="C973" s="0"/>
      <c r="K973" s="0"/>
    </row>
    <row r="974" spans="2:11">
      <c r="B974" s="0"/>
      <c r="C974" s="0"/>
      <c r="K974" s="0"/>
    </row>
    <row r="975" spans="2:11">
      <c r="B975" s="0"/>
      <c r="C975" s="0"/>
      <c r="K975" s="0"/>
    </row>
    <row r="976" spans="2:11">
      <c r="B976" s="0"/>
      <c r="C976" s="0"/>
      <c r="K976" s="0"/>
    </row>
    <row r="977" spans="2:11">
      <c r="B977" s="0"/>
      <c r="C977" s="0"/>
      <c r="K977" s="0"/>
    </row>
    <row r="978" spans="2:11">
      <c r="B978" s="0"/>
      <c r="C978" s="0"/>
      <c r="K978" s="0"/>
    </row>
    <row r="979" spans="2:11">
      <c r="B979" s="0"/>
      <c r="C979" s="0"/>
      <c r="K979" s="0"/>
    </row>
    <row r="980" spans="2:11">
      <c r="B980" s="0"/>
      <c r="C980" s="0"/>
      <c r="K980" s="0"/>
    </row>
    <row r="981" spans="2:11">
      <c r="B981" s="0"/>
      <c r="C981" s="0"/>
      <c r="K981" s="0"/>
    </row>
    <row r="982" spans="2:11">
      <c r="B982" s="0"/>
      <c r="C982" s="0"/>
      <c r="K982" s="0"/>
    </row>
    <row r="983" spans="2:11">
      <c r="B983" s="0"/>
      <c r="C983" s="0"/>
      <c r="K983" s="0"/>
    </row>
    <row r="984" spans="2:11">
      <c r="B984" s="0"/>
      <c r="C984" s="0"/>
      <c r="K984" s="0"/>
    </row>
    <row r="985" spans="2:11">
      <c r="B985" s="0"/>
      <c r="C985" s="0"/>
      <c r="K985" s="0"/>
    </row>
    <row r="986" spans="2:11">
      <c r="B986" s="0"/>
      <c r="C986" s="0"/>
      <c r="K986" s="0"/>
    </row>
    <row r="987" spans="2:11">
      <c r="B987" s="0"/>
      <c r="C987" s="0"/>
      <c r="K987" s="0"/>
    </row>
    <row r="988" spans="2:11">
      <c r="B988" s="0"/>
      <c r="C988" s="0"/>
      <c r="K988" s="0"/>
    </row>
    <row r="989" spans="2:11">
      <c r="B989" s="0"/>
      <c r="C989" s="0"/>
      <c r="K989" s="0"/>
    </row>
    <row r="990" spans="2:11">
      <c r="B990" s="0"/>
      <c r="C990" s="0"/>
      <c r="K990" s="0"/>
    </row>
    <row r="991" spans="2:11">
      <c r="B991" s="0"/>
      <c r="C991" s="0"/>
      <c r="K991" s="0"/>
    </row>
    <row r="992" spans="2:11">
      <c r="B992" s="0"/>
      <c r="C992" s="0"/>
      <c r="K992" s="0"/>
    </row>
    <row r="993" spans="2:11">
      <c r="B993" s="0"/>
      <c r="C993" s="0"/>
      <c r="K993" s="0"/>
    </row>
    <row r="994" spans="2:11">
      <c r="B994" s="0"/>
      <c r="C994" s="0"/>
      <c r="K994" s="0"/>
    </row>
    <row r="995" spans="2:11">
      <c r="B995" s="0"/>
      <c r="C995" s="0"/>
      <c r="K995" s="0"/>
    </row>
    <row r="996" spans="2:11">
      <c r="B996" s="0"/>
      <c r="C996" s="0"/>
      <c r="K996" s="0"/>
    </row>
    <row r="997" spans="2:11">
      <c r="B997" s="0"/>
      <c r="C997" s="0"/>
      <c r="K997" s="0"/>
    </row>
    <row r="998" spans="2:11">
      <c r="B998" s="0"/>
      <c r="C998" s="0"/>
      <c r="K998" s="0"/>
    </row>
    <row r="999" spans="2:11">
      <c r="B999" s="0"/>
      <c r="C999" s="0"/>
      <c r="K999" s="0"/>
    </row>
    <row r="1000" spans="2:11">
      <c r="B1000" s="0"/>
      <c r="C1000" s="0"/>
      <c r="K1000" s="0"/>
    </row>
    <row r="1001" spans="2:11">
      <c r="B1001" s="0"/>
      <c r="C1001" s="0"/>
      <c r="K1001" s="0"/>
    </row>
    <row r="1002" spans="2:11">
      <c r="B1002" s="0"/>
      <c r="C1002" s="0"/>
      <c r="K1002" s="0"/>
    </row>
    <row r="1003" spans="2:11">
      <c r="B1003" s="0"/>
      <c r="C1003" s="0"/>
      <c r="K1003" s="0"/>
    </row>
    <row r="1004" spans="2:11">
      <c r="B1004" s="0"/>
      <c r="C1004" s="0"/>
      <c r="K1004" s="0"/>
    </row>
    <row r="1005" spans="2:11">
      <c r="B1005" s="0"/>
      <c r="C1005" s="0"/>
      <c r="K1005" s="0"/>
    </row>
    <row r="1006" spans="2:11">
      <c r="B1006" s="0"/>
      <c r="C1006" s="0"/>
      <c r="K1006" s="0"/>
    </row>
    <row r="1007" spans="2:11">
      <c r="B1007" s="0"/>
      <c r="C1007" s="0"/>
      <c r="K1007" s="0"/>
    </row>
    <row r="1008" spans="2:11">
      <c r="B1008" s="0"/>
      <c r="C1008" s="0"/>
      <c r="K1008" s="0"/>
    </row>
    <row r="1009" spans="2:11">
      <c r="B1009" s="0"/>
      <c r="C1009" s="0"/>
      <c r="K1009" s="0"/>
    </row>
    <row r="1010" spans="2:11">
      <c r="B1010" s="0"/>
      <c r="C1010" s="0"/>
      <c r="K1010" s="0"/>
    </row>
    <row r="1011" spans="2:11">
      <c r="B1011" s="0"/>
      <c r="C1011" s="0"/>
      <c r="K1011" s="0"/>
    </row>
    <row r="1012" spans="2:11">
      <c r="B1012" s="0"/>
      <c r="C1012" s="0"/>
      <c r="K1012" s="0"/>
    </row>
    <row r="1013" spans="2:11">
      <c r="B1013" s="0"/>
      <c r="C1013" s="0"/>
      <c r="K1013" s="0"/>
    </row>
    <row r="1014" spans="2:11">
      <c r="B1014" s="0"/>
      <c r="C1014" s="0"/>
      <c r="K1014" s="0"/>
    </row>
    <row r="1015" spans="2:11">
      <c r="B1015" s="0"/>
      <c r="C1015" s="0"/>
      <c r="K1015" s="0"/>
    </row>
    <row r="1016" spans="2:11">
      <c r="B1016" s="0"/>
      <c r="C1016" s="0"/>
      <c r="K1016" s="0"/>
    </row>
    <row r="1017" spans="2:11">
      <c r="B1017" s="0"/>
      <c r="C1017" s="0"/>
      <c r="K1017" s="0"/>
    </row>
    <row r="1018" spans="2:11">
      <c r="B1018" s="0"/>
      <c r="C1018" s="0"/>
      <c r="K1018" s="0"/>
    </row>
    <row r="1019" spans="2:11">
      <c r="B1019" s="0"/>
      <c r="C1019" s="0"/>
      <c r="K1019" s="0"/>
    </row>
    <row r="1020" spans="2:11">
      <c r="B1020" s="0"/>
      <c r="C1020" s="0"/>
      <c r="K1020" s="0"/>
    </row>
    <row r="1021" spans="2:11">
      <c r="B1021" s="0"/>
      <c r="C1021" s="0"/>
      <c r="K1021" s="0"/>
    </row>
    <row r="1022" spans="2:11">
      <c r="B1022" s="0"/>
      <c r="C1022" s="0"/>
      <c r="K1022" s="0"/>
    </row>
    <row r="1023" spans="2:11">
      <c r="B1023" s="0"/>
      <c r="C1023" s="0"/>
      <c r="K1023" s="0"/>
    </row>
    <row r="1024" spans="2:11">
      <c r="B1024" s="0"/>
      <c r="C1024" s="0"/>
      <c r="K1024" s="0"/>
    </row>
    <row r="1025" spans="2:11">
      <c r="B1025" s="0"/>
      <c r="C1025" s="0"/>
      <c r="K1025" s="0"/>
    </row>
    <row r="1026" spans="2:11">
      <c r="B1026" s="0"/>
      <c r="C1026" s="0"/>
      <c r="K1026" s="0"/>
    </row>
    <row r="1027" spans="2:11">
      <c r="B1027" s="0"/>
      <c r="C1027" s="0"/>
      <c r="K1027" s="0"/>
    </row>
    <row r="1028" spans="2:11">
      <c r="B1028" s="0"/>
      <c r="C1028" s="0"/>
      <c r="K1028" s="0"/>
    </row>
    <row r="1029" spans="2:11">
      <c r="B1029" s="0"/>
      <c r="C1029" s="0"/>
      <c r="K1029" s="0"/>
    </row>
    <row r="1030" spans="2:11">
      <c r="B1030" s="0"/>
      <c r="C1030" s="0"/>
      <c r="K1030" s="0"/>
    </row>
    <row r="1031" spans="2:11">
      <c r="B1031" s="0"/>
      <c r="C1031" s="0"/>
      <c r="K1031" s="0"/>
    </row>
    <row r="1032" spans="2:11">
      <c r="B1032" s="0"/>
      <c r="C1032" s="0"/>
      <c r="K1032" s="0"/>
    </row>
    <row r="1033" spans="2:11">
      <c r="B1033" s="0"/>
      <c r="C1033" s="0"/>
      <c r="K1033" s="0"/>
    </row>
    <row r="1034" spans="2:11">
      <c r="B1034" s="0"/>
      <c r="C1034" s="0"/>
      <c r="K1034" s="0"/>
    </row>
    <row r="1035" spans="2:11">
      <c r="B1035" s="0"/>
      <c r="C1035" s="0"/>
      <c r="K1035" s="0"/>
    </row>
    <row r="1036" spans="2:11">
      <c r="B1036" s="0"/>
      <c r="C1036" s="0"/>
      <c r="K1036" s="0"/>
    </row>
    <row r="1037" spans="2:11">
      <c r="B1037" s="0"/>
      <c r="C1037" s="0"/>
      <c r="K1037" s="0"/>
    </row>
    <row r="1038" spans="2:11">
      <c r="B1038" s="0"/>
      <c r="C1038" s="0"/>
      <c r="K1038" s="0"/>
    </row>
    <row r="1039" spans="2:11">
      <c r="B1039" s="0"/>
      <c r="C1039" s="0"/>
      <c r="K1039" s="0"/>
    </row>
    <row r="1040" spans="2:11">
      <c r="B1040" s="0"/>
      <c r="C1040" s="0"/>
      <c r="K1040" s="0"/>
    </row>
    <row r="1041" spans="2:11">
      <c r="B1041" s="0"/>
      <c r="C1041" s="0"/>
      <c r="K1041" s="0"/>
    </row>
    <row r="1042" spans="2:11">
      <c r="B1042" s="0"/>
      <c r="C1042" s="0"/>
      <c r="K1042" s="0"/>
    </row>
    <row r="1043" spans="2:11">
      <c r="B1043" s="0"/>
      <c r="C1043" s="0"/>
      <c r="K1043" s="0"/>
    </row>
    <row r="1044" spans="2:11">
      <c r="B1044" s="0"/>
      <c r="C1044" s="0"/>
      <c r="K1044" s="0"/>
    </row>
    <row r="1045" spans="2:11">
      <c r="B1045" s="0"/>
      <c r="C1045" s="0"/>
      <c r="K1045" s="0"/>
    </row>
    <row r="1046" spans="2:11">
      <c r="B1046" s="0"/>
      <c r="C1046" s="0"/>
      <c r="K1046" s="0"/>
    </row>
    <row r="1047" spans="2:11">
      <c r="B1047" s="0"/>
      <c r="C1047" s="0"/>
      <c r="K1047" s="0"/>
    </row>
    <row r="1048" spans="2:11">
      <c r="B1048" s="0"/>
      <c r="C1048" s="0"/>
      <c r="K1048" s="0"/>
    </row>
    <row r="1049" spans="2:11">
      <c r="B1049" s="0"/>
      <c r="C1049" s="0"/>
      <c r="K1049" s="0"/>
    </row>
    <row r="1050" spans="2:11">
      <c r="B1050" s="0"/>
      <c r="C1050" s="0"/>
      <c r="K1050" s="0"/>
    </row>
    <row r="1051" spans="2:11">
      <c r="B1051" s="0"/>
      <c r="C1051" s="0"/>
      <c r="K1051" s="0"/>
    </row>
    <row r="1052" spans="2:11">
      <c r="B1052" s="0"/>
      <c r="C1052" s="0"/>
      <c r="K1052" s="0"/>
    </row>
    <row r="1053" spans="2:11">
      <c r="B1053" s="0"/>
      <c r="C1053" s="0"/>
      <c r="K1053" s="0"/>
    </row>
    <row r="1054" spans="2:11">
      <c r="B1054" s="0"/>
      <c r="C1054" s="0"/>
      <c r="K1054" s="0"/>
    </row>
    <row r="1055" spans="2:11">
      <c r="B1055" s="0"/>
      <c r="C1055" s="0"/>
      <c r="K1055" s="0"/>
    </row>
    <row r="1056" spans="2:11">
      <c r="B1056" s="0"/>
      <c r="C1056" s="0"/>
      <c r="K1056" s="0"/>
    </row>
    <row r="1057" spans="2:11">
      <c r="B1057" s="0"/>
      <c r="C1057" s="0"/>
      <c r="K1057" s="0"/>
    </row>
    <row r="1058" spans="2:11">
      <c r="B1058" s="0"/>
      <c r="C1058" s="0"/>
      <c r="K1058" s="0"/>
    </row>
    <row r="1059" spans="2:11">
      <c r="B1059" s="0"/>
      <c r="C1059" s="0"/>
      <c r="K1059" s="0"/>
    </row>
    <row r="1060" spans="2:11">
      <c r="B1060" s="0"/>
      <c r="C1060" s="0"/>
      <c r="K1060" s="0"/>
    </row>
    <row r="1061" spans="2:11">
      <c r="B1061" s="0"/>
      <c r="C1061" s="0"/>
      <c r="K1061" s="0"/>
    </row>
    <row r="1062" spans="2:11">
      <c r="B1062" s="0"/>
      <c r="C1062" s="0"/>
      <c r="K1062" s="0"/>
    </row>
    <row r="1063" spans="2:11">
      <c r="B1063" s="0"/>
      <c r="C1063" s="0"/>
      <c r="K1063" s="0"/>
    </row>
    <row r="1064" spans="2:11">
      <c r="B1064" s="0"/>
      <c r="C1064" s="0"/>
      <c r="K1064" s="0"/>
    </row>
    <row r="1065" spans="2:11">
      <c r="B1065" s="0"/>
      <c r="C1065" s="0"/>
      <c r="K1065" s="0"/>
    </row>
    <row r="1066" spans="2:11">
      <c r="B1066" s="0"/>
      <c r="C1066" s="0"/>
      <c r="K1066" s="0"/>
    </row>
    <row r="1067" spans="2:11">
      <c r="B1067" s="0"/>
      <c r="C1067" s="0"/>
      <c r="K1067" s="0"/>
    </row>
    <row r="1068" spans="2:11">
      <c r="B1068" s="0"/>
      <c r="C1068" s="0"/>
      <c r="K1068" s="0"/>
    </row>
    <row r="1069" spans="2:11">
      <c r="B1069" s="0"/>
      <c r="C1069" s="0"/>
      <c r="K1069" s="0"/>
    </row>
    <row r="1070" spans="2:11">
      <c r="B1070" s="0"/>
      <c r="C1070" s="0"/>
      <c r="K1070" s="0"/>
    </row>
    <row r="1071" spans="2:11">
      <c r="B1071" s="0"/>
      <c r="C1071" s="0"/>
      <c r="K1071" s="0"/>
    </row>
    <row r="1072" spans="2:11">
      <c r="B1072" s="0"/>
      <c r="C1072" s="0"/>
      <c r="K1072" s="0"/>
    </row>
    <row r="1073" spans="2:11">
      <c r="B1073" s="0"/>
      <c r="C1073" s="0"/>
      <c r="K1073" s="0"/>
    </row>
    <row r="1074" spans="2:11">
      <c r="B1074" s="0"/>
      <c r="C1074" s="0"/>
      <c r="K1074" s="0"/>
    </row>
    <row r="1075" spans="2:11">
      <c r="B1075" s="0"/>
      <c r="C1075" s="0"/>
      <c r="K1075" s="0"/>
    </row>
    <row r="1076" spans="2:11">
      <c r="B1076" s="0"/>
      <c r="C1076" s="0"/>
      <c r="K1076" s="0"/>
    </row>
    <row r="1077" spans="2:11">
      <c r="B1077" s="0"/>
      <c r="C1077" s="0"/>
      <c r="K1077" s="0"/>
    </row>
    <row r="1078" spans="2:11">
      <c r="B1078" s="0"/>
      <c r="C1078" s="0"/>
      <c r="K1078" s="0"/>
    </row>
    <row r="1079" spans="2:11">
      <c r="B1079" s="0"/>
      <c r="C1079" s="0"/>
      <c r="K1079" s="0"/>
    </row>
    <row r="1080" spans="2:11">
      <c r="B1080" s="0"/>
      <c r="C1080" s="0"/>
      <c r="K1080" s="0"/>
    </row>
    <row r="1081" spans="2:11">
      <c r="B1081" s="0"/>
      <c r="C1081" s="0"/>
      <c r="K1081" s="0"/>
    </row>
    <row r="1082" spans="2:11">
      <c r="B1082" s="0"/>
      <c r="C1082" s="0"/>
      <c r="K1082" s="0"/>
    </row>
    <row r="1083" spans="2:11">
      <c r="B1083" s="0"/>
      <c r="C1083" s="0"/>
      <c r="K1083" s="0"/>
    </row>
    <row r="1084" spans="2:11">
      <c r="B1084" s="0"/>
      <c r="C1084" s="0"/>
      <c r="K1084" s="0"/>
    </row>
    <row r="1085" spans="2:11">
      <c r="B1085" s="0"/>
      <c r="C1085" s="0"/>
      <c r="K1085" s="0"/>
    </row>
    <row r="1086" spans="2:11">
      <c r="B1086" s="0"/>
      <c r="C1086" s="0"/>
      <c r="K1086" s="0"/>
    </row>
    <row r="1087" spans="2:11">
      <c r="B1087" s="0"/>
      <c r="C1087" s="0"/>
      <c r="K1087" s="0"/>
    </row>
    <row r="1088" spans="2:11">
      <c r="B1088" s="0"/>
      <c r="C1088" s="0"/>
      <c r="K1088" s="0"/>
    </row>
    <row r="1089" spans="2:11">
      <c r="B1089" s="0"/>
      <c r="C1089" s="0"/>
      <c r="K1089" s="0"/>
    </row>
    <row r="1090" spans="2:11">
      <c r="B1090" s="0"/>
      <c r="C1090" s="0"/>
      <c r="K1090" s="0"/>
    </row>
    <row r="1091" spans="2:11">
      <c r="B1091" s="0"/>
      <c r="C1091" s="0"/>
      <c r="K1091" s="0"/>
    </row>
    <row r="1092" spans="2:11">
      <c r="B1092" s="0"/>
      <c r="C1092" s="0"/>
      <c r="K1092" s="0"/>
    </row>
    <row r="1093" spans="2:11">
      <c r="B1093" s="0"/>
      <c r="C1093" s="0"/>
      <c r="K1093" s="0"/>
    </row>
    <row r="1094" spans="2:11">
      <c r="B1094" s="0"/>
      <c r="C1094" s="0"/>
      <c r="K1094" s="0"/>
    </row>
    <row r="1095" spans="2:11">
      <c r="B1095" s="0"/>
      <c r="C1095" s="0"/>
      <c r="K1095" s="0"/>
    </row>
    <row r="1096" spans="2:11">
      <c r="B1096" s="0"/>
      <c r="C1096" s="0"/>
      <c r="K1096" s="0"/>
    </row>
    <row r="1097" spans="2:11">
      <c r="B1097" s="0"/>
      <c r="C1097" s="0"/>
      <c r="K1097" s="0"/>
    </row>
    <row r="1098" spans="2:11">
      <c r="B1098" s="0"/>
      <c r="C1098" s="0"/>
      <c r="K1098" s="0"/>
    </row>
    <row r="1099" spans="2:11">
      <c r="B1099" s="0"/>
      <c r="C1099" s="0"/>
      <c r="K1099" s="0"/>
    </row>
    <row r="1100" spans="2:11">
      <c r="B1100" s="0"/>
      <c r="C1100" s="0"/>
      <c r="K1100" s="0"/>
    </row>
    <row r="1101" spans="2:11">
      <c r="B1101" s="0"/>
      <c r="C1101" s="0"/>
      <c r="K1101" s="0"/>
    </row>
    <row r="1102" spans="2:11">
      <c r="B1102" s="0"/>
      <c r="C1102" s="0"/>
      <c r="K1102" s="0"/>
    </row>
    <row r="1103" spans="2:11">
      <c r="B1103" s="0"/>
      <c r="C1103" s="0"/>
      <c r="K1103" s="0"/>
    </row>
    <row r="1104" spans="2:11">
      <c r="B1104" s="0"/>
      <c r="C1104" s="0"/>
      <c r="K1104" s="0"/>
    </row>
    <row r="1105" spans="2:11">
      <c r="B1105" s="0"/>
      <c r="C1105" s="0"/>
      <c r="K1105" s="0"/>
    </row>
    <row r="1106" spans="2:11">
      <c r="B1106" s="0"/>
      <c r="C1106" s="0"/>
      <c r="K1106" s="0"/>
    </row>
    <row r="1107" spans="2:11">
      <c r="B1107" s="0"/>
      <c r="C1107" s="0"/>
      <c r="K1107" s="0"/>
    </row>
    <row r="1108" spans="2:11">
      <c r="B1108" s="0"/>
      <c r="C1108" s="0"/>
      <c r="K1108" s="0"/>
    </row>
    <row r="1109" spans="2:11">
      <c r="B1109" s="0"/>
      <c r="C1109" s="0"/>
      <c r="K1109" s="0"/>
    </row>
    <row r="1110" spans="2:11">
      <c r="B1110" s="0"/>
      <c r="C1110" s="0"/>
      <c r="K1110" s="0"/>
    </row>
    <row r="1111" spans="2:11">
      <c r="B1111" s="0"/>
      <c r="C1111" s="0"/>
      <c r="K1111" s="0"/>
    </row>
    <row r="1112" spans="2:11">
      <c r="B1112" s="0"/>
      <c r="C1112" s="0"/>
      <c r="K1112" s="0"/>
    </row>
    <row r="1113" spans="2:11">
      <c r="B1113" s="0"/>
      <c r="C1113" s="0"/>
      <c r="K1113" s="0"/>
    </row>
    <row r="1114" spans="2:11">
      <c r="B1114" s="0"/>
      <c r="C1114" s="0"/>
      <c r="K1114" s="0"/>
    </row>
    <row r="1115" spans="2:11">
      <c r="B1115" s="0"/>
      <c r="C1115" s="0"/>
      <c r="K1115" s="0"/>
    </row>
    <row r="1116" spans="2:11">
      <c r="B1116" s="0"/>
      <c r="C1116" s="0"/>
      <c r="K1116" s="0"/>
    </row>
    <row r="1117" spans="2:11">
      <c r="B1117" s="0"/>
      <c r="C1117" s="0"/>
      <c r="K1117" s="0"/>
    </row>
    <row r="1118" spans="2:11">
      <c r="B1118" s="0"/>
      <c r="C1118" s="0"/>
      <c r="K1118" s="0"/>
    </row>
    <row r="1119" spans="2:11">
      <c r="B1119" s="0"/>
      <c r="C1119" s="0"/>
      <c r="K1119" s="0"/>
    </row>
    <row r="1120" spans="2:11">
      <c r="B1120" s="0"/>
      <c r="C1120" s="0"/>
      <c r="K1120" s="0"/>
    </row>
    <row r="1121" spans="2:11">
      <c r="B1121" s="0"/>
      <c r="C1121" s="0"/>
      <c r="K1121" s="0"/>
    </row>
    <row r="1122" spans="2:11">
      <c r="B1122" s="0"/>
      <c r="C1122" s="0"/>
      <c r="K1122" s="0"/>
    </row>
    <row r="1123" spans="2:11">
      <c r="B1123" s="0"/>
      <c r="C1123" s="0"/>
      <c r="K1123" s="0"/>
    </row>
    <row r="1124" spans="2:11">
      <c r="B1124" s="0"/>
      <c r="C1124" s="0"/>
      <c r="K1124" s="0"/>
    </row>
    <row r="1125" spans="2:11">
      <c r="B1125" s="0"/>
      <c r="C1125" s="0"/>
      <c r="K1125" s="0"/>
    </row>
    <row r="1126" spans="2:11">
      <c r="B1126" s="0"/>
      <c r="C1126" s="0"/>
      <c r="K1126" s="0"/>
    </row>
    <row r="1127" spans="2:11">
      <c r="B1127" s="0"/>
      <c r="C1127" s="0"/>
      <c r="K1127" s="0"/>
    </row>
    <row r="1128" spans="2:11">
      <c r="B1128" s="0"/>
      <c r="C1128" s="0"/>
      <c r="K1128" s="0"/>
    </row>
    <row r="1129" spans="2:11">
      <c r="B1129" s="0"/>
      <c r="C1129" s="0"/>
      <c r="K1129" s="0"/>
    </row>
    <row r="1130" spans="2:11">
      <c r="B1130" s="0"/>
      <c r="C1130" s="0"/>
      <c r="K1130" s="0"/>
    </row>
    <row r="1131" spans="2:11">
      <c r="B1131" s="0"/>
      <c r="C1131" s="0"/>
      <c r="K1131" s="0"/>
    </row>
    <row r="1132" spans="2:11">
      <c r="B1132" s="0"/>
      <c r="C1132" s="0"/>
      <c r="K1132" s="0"/>
    </row>
    <row r="1133" spans="2:11">
      <c r="B1133" s="0"/>
      <c r="C1133" s="0"/>
      <c r="K1133" s="0"/>
    </row>
    <row r="1134" spans="2:11">
      <c r="B1134" s="0"/>
      <c r="C1134" s="0"/>
      <c r="K1134" s="0"/>
    </row>
    <row r="1135" spans="2:11">
      <c r="B1135" s="0"/>
      <c r="C1135" s="0"/>
      <c r="K1135" s="0"/>
    </row>
    <row r="1136" spans="2:11">
      <c r="B1136" s="0"/>
      <c r="C1136" s="0"/>
      <c r="K1136" s="0"/>
    </row>
    <row r="1137" spans="2:11">
      <c r="B1137" s="0"/>
      <c r="C1137" s="0"/>
      <c r="K1137" s="0"/>
    </row>
    <row r="1138" spans="2:11">
      <c r="B1138" s="0"/>
      <c r="C1138" s="0"/>
      <c r="K1138" s="0"/>
    </row>
    <row r="1139" spans="2:11">
      <c r="B1139" s="0"/>
      <c r="C1139" s="0"/>
      <c r="K1139" s="0"/>
    </row>
    <row r="1140" spans="2:11">
      <c r="B1140" s="0"/>
      <c r="C1140" s="0"/>
      <c r="K1140" s="0"/>
    </row>
    <row r="1141" spans="2:11">
      <c r="B1141" s="0"/>
      <c r="C1141" s="0"/>
      <c r="K1141" s="0"/>
    </row>
    <row r="1142" spans="2:11">
      <c r="B1142" s="0"/>
      <c r="C1142" s="0"/>
      <c r="K1142" s="0"/>
    </row>
    <row r="1143" spans="2:11">
      <c r="B1143" s="0"/>
      <c r="C1143" s="0"/>
      <c r="K1143" s="0"/>
    </row>
    <row r="1144" spans="2:11">
      <c r="B1144" s="0"/>
      <c r="C1144" s="0"/>
      <c r="K1144" s="0"/>
    </row>
    <row r="1145" spans="2:11">
      <c r="B1145" s="0"/>
      <c r="C1145" s="0"/>
      <c r="K1145" s="0"/>
    </row>
    <row r="1146" spans="2:11">
      <c r="B1146" s="0"/>
      <c r="C1146" s="0"/>
      <c r="K1146" s="0"/>
    </row>
    <row r="1147" spans="2:11">
      <c r="B1147" s="0"/>
      <c r="C1147" s="0"/>
      <c r="K1147" s="0"/>
    </row>
    <row r="1148" spans="2:11">
      <c r="B1148" s="0"/>
      <c r="C1148" s="0"/>
      <c r="K1148" s="0"/>
    </row>
    <row r="1149" spans="2:11">
      <c r="B1149" s="0"/>
      <c r="C1149" s="0"/>
      <c r="K1149" s="0"/>
    </row>
    <row r="1150" spans="2:11">
      <c r="B1150" s="0"/>
      <c r="C1150" s="0"/>
      <c r="K1150" s="0"/>
    </row>
    <row r="1151" spans="2:11">
      <c r="B1151" s="0"/>
      <c r="C1151" s="0"/>
      <c r="K1151" s="0"/>
    </row>
    <row r="1152" spans="2:11">
      <c r="B1152" s="0"/>
      <c r="C1152" s="0"/>
      <c r="K1152" s="0"/>
    </row>
    <row r="1153" spans="2:11">
      <c r="B1153" s="0"/>
      <c r="C1153" s="0"/>
      <c r="K1153" s="0"/>
    </row>
    <row r="1154" spans="2:11">
      <c r="B1154" s="0"/>
      <c r="C1154" s="0"/>
      <c r="K1154" s="0"/>
    </row>
    <row r="1155" spans="2:11">
      <c r="B1155" s="0"/>
      <c r="C1155" s="0"/>
      <c r="K1155" s="0"/>
    </row>
    <row r="1156" spans="2:11">
      <c r="B1156" s="0"/>
      <c r="C1156" s="0"/>
      <c r="K1156" s="0"/>
    </row>
    <row r="1157" spans="2:11">
      <c r="B1157" s="0"/>
      <c r="C1157" s="0"/>
      <c r="K1157" s="0"/>
    </row>
    <row r="1158" spans="2:11">
      <c r="B1158" s="0"/>
      <c r="C1158" s="0"/>
      <c r="K1158" s="0"/>
    </row>
    <row r="1159" spans="2:11">
      <c r="B1159" s="0"/>
      <c r="C1159" s="0"/>
      <c r="K1159" s="0"/>
    </row>
    <row r="1160" spans="2:11">
      <c r="B1160" s="0"/>
      <c r="C1160" s="0"/>
      <c r="K1160" s="0"/>
    </row>
    <row r="1161" spans="2:11">
      <c r="B1161" s="0"/>
      <c r="C1161" s="0"/>
      <c r="K1161" s="0"/>
    </row>
    <row r="1162" spans="2:11">
      <c r="B1162" s="0"/>
      <c r="C1162" s="0"/>
      <c r="K1162" s="0"/>
    </row>
    <row r="1163" spans="2:11">
      <c r="B1163" s="0"/>
      <c r="C1163" s="0"/>
      <c r="K1163" s="0"/>
    </row>
    <row r="1164" spans="2:11">
      <c r="B1164" s="0"/>
      <c r="C1164" s="0"/>
      <c r="K1164" s="0"/>
    </row>
    <row r="1165" spans="2:11">
      <c r="B1165" s="0"/>
      <c r="C1165" s="0"/>
      <c r="K1165" s="0"/>
    </row>
    <row r="1166" spans="2:11">
      <c r="B1166" s="0"/>
      <c r="C1166" s="0"/>
      <c r="K1166" s="0"/>
    </row>
    <row r="1167" spans="2:11">
      <c r="B1167" s="0"/>
      <c r="C1167" s="0"/>
      <c r="K1167" s="0"/>
    </row>
    <row r="1168" spans="2:11">
      <c r="B1168" s="0"/>
      <c r="C1168" s="0"/>
      <c r="K1168" s="0"/>
    </row>
    <row r="1169" spans="2:11">
      <c r="B1169" s="0"/>
      <c r="C1169" s="0"/>
      <c r="K1169" s="0"/>
    </row>
    <row r="1170" spans="2:11">
      <c r="B1170" s="0"/>
      <c r="C1170" s="0"/>
      <c r="K1170" s="0"/>
    </row>
    <row r="1171" spans="2:11">
      <c r="B1171" s="0"/>
      <c r="C1171" s="0"/>
      <c r="K1171" s="0"/>
    </row>
    <row r="1172" spans="2:11">
      <c r="B1172" s="0"/>
      <c r="C1172" s="0"/>
      <c r="K1172" s="0"/>
    </row>
    <row r="1173" spans="2:11">
      <c r="B1173" s="0"/>
      <c r="C1173" s="0"/>
      <c r="K1173" s="0"/>
    </row>
    <row r="1174" spans="2:11">
      <c r="B1174" s="0"/>
      <c r="C1174" s="0"/>
      <c r="K1174" s="0"/>
    </row>
    <row r="1175" spans="2:11">
      <c r="B1175" s="0"/>
      <c r="C1175" s="0"/>
      <c r="K1175" s="0"/>
    </row>
    <row r="1176" spans="2:11">
      <c r="B1176" s="0"/>
      <c r="C1176" s="0"/>
      <c r="K1176" s="0"/>
    </row>
    <row r="1177" spans="2:11">
      <c r="B1177" s="0"/>
      <c r="C1177" s="0"/>
      <c r="K1177" s="0"/>
    </row>
    <row r="1178" spans="2:11">
      <c r="B1178" s="0"/>
      <c r="C1178" s="0"/>
      <c r="K1178" s="0"/>
    </row>
    <row r="1179" spans="2:11">
      <c r="B1179" s="0"/>
      <c r="C1179" s="0"/>
      <c r="K1179" s="0"/>
    </row>
    <row r="1180" spans="2:11">
      <c r="B1180" s="0"/>
      <c r="C1180" s="0"/>
      <c r="K1180" s="0"/>
    </row>
    <row r="1181" spans="2:11">
      <c r="B1181" s="0"/>
      <c r="C1181" s="0"/>
      <c r="K1181" s="0"/>
    </row>
    <row r="1182" spans="2:11">
      <c r="B1182" s="0"/>
      <c r="C1182" s="0"/>
      <c r="K1182" s="0"/>
    </row>
    <row r="1183" spans="2:11">
      <c r="B1183" s="0"/>
      <c r="C1183" s="0"/>
      <c r="K1183" s="0"/>
    </row>
    <row r="1184" spans="2:11">
      <c r="B1184" s="0"/>
      <c r="C1184" s="0"/>
      <c r="K1184" s="0"/>
    </row>
    <row r="1185" spans="2:11">
      <c r="B1185" s="0"/>
      <c r="C1185" s="0"/>
      <c r="K1185" s="0"/>
    </row>
    <row r="1186" spans="2:11">
      <c r="B1186" s="0"/>
      <c r="C1186" s="0"/>
      <c r="K1186" s="0"/>
    </row>
    <row r="1187" spans="2:11">
      <c r="B1187" s="0"/>
      <c r="C1187" s="0"/>
      <c r="K1187" s="0"/>
    </row>
    <row r="1188" spans="2:11">
      <c r="B1188" s="0"/>
      <c r="C1188" s="0"/>
      <c r="K1188" s="0"/>
    </row>
    <row r="1189" spans="2:11">
      <c r="B1189" s="0"/>
      <c r="C1189" s="0"/>
      <c r="K1189" s="0"/>
    </row>
    <row r="1190" spans="2:11">
      <c r="B1190" s="0"/>
      <c r="C1190" s="0"/>
      <c r="K1190" s="0"/>
    </row>
    <row r="1191" spans="2:11">
      <c r="B1191" s="0"/>
      <c r="C1191" s="0"/>
      <c r="K1191" s="0"/>
    </row>
    <row r="1192" spans="2:11">
      <c r="B1192" s="0"/>
      <c r="C1192" s="0"/>
      <c r="K1192" s="0"/>
    </row>
    <row r="1193" spans="2:11">
      <c r="B1193" s="0"/>
      <c r="C1193" s="0"/>
      <c r="K1193" s="0"/>
    </row>
    <row r="1194" spans="2:11">
      <c r="B1194" s="0"/>
      <c r="C1194" s="0"/>
      <c r="K1194" s="0"/>
    </row>
    <row r="1195" spans="2:11">
      <c r="B1195" s="0"/>
      <c r="C1195" s="0"/>
      <c r="K1195" s="0"/>
    </row>
    <row r="1196" spans="2:11">
      <c r="B1196" s="0"/>
      <c r="C1196" s="0"/>
      <c r="K1196" s="0"/>
    </row>
    <row r="1197" spans="2:11">
      <c r="B1197" s="0"/>
      <c r="C1197" s="0"/>
      <c r="K1197" s="0"/>
    </row>
    <row r="1198" spans="2:11">
      <c r="B1198" s="0"/>
      <c r="C1198" s="0"/>
      <c r="K1198" s="0"/>
    </row>
    <row r="1199" spans="2:11">
      <c r="B1199" s="0"/>
      <c r="C1199" s="0"/>
      <c r="K1199" s="0"/>
    </row>
    <row r="1200" spans="2:11">
      <c r="B1200" s="0"/>
      <c r="C1200" s="0"/>
      <c r="K1200" s="0"/>
    </row>
    <row r="1201" spans="2:11">
      <c r="B1201" s="0"/>
      <c r="C1201" s="0"/>
      <c r="K1201" s="0"/>
    </row>
    <row r="1202" spans="2:11">
      <c r="B1202" s="0"/>
      <c r="C1202" s="0"/>
      <c r="K1202" s="0"/>
    </row>
    <row r="1203" spans="2:11">
      <c r="B1203" s="0"/>
      <c r="C1203" s="0"/>
      <c r="K1203" s="0"/>
    </row>
    <row r="1204" spans="2:11">
      <c r="B1204" s="0"/>
      <c r="C1204" s="0"/>
      <c r="K1204" s="0"/>
    </row>
    <row r="1205" spans="2:11">
      <c r="B1205" s="0"/>
      <c r="C1205" s="0"/>
      <c r="K1205" s="0"/>
    </row>
    <row r="1206" spans="2:11">
      <c r="B1206" s="0"/>
      <c r="C1206" s="0"/>
      <c r="K1206" s="0"/>
    </row>
    <row r="1207" spans="2:11">
      <c r="B1207" s="0"/>
      <c r="C1207" s="0"/>
      <c r="K1207" s="0"/>
    </row>
    <row r="1208" spans="2:11">
      <c r="B1208" s="0"/>
      <c r="C1208" s="0"/>
      <c r="K1208" s="0"/>
    </row>
    <row r="1209" spans="2:11">
      <c r="B1209" s="0"/>
      <c r="C1209" s="0"/>
      <c r="K1209" s="0"/>
    </row>
    <row r="1210" spans="2:11">
      <c r="B1210" s="0"/>
      <c r="C1210" s="0"/>
      <c r="K1210" s="0"/>
    </row>
    <row r="1211" spans="2:11">
      <c r="B1211" s="0"/>
      <c r="C1211" s="0"/>
      <c r="K1211" s="0"/>
    </row>
    <row r="1212" spans="2:11">
      <c r="B1212" s="0"/>
      <c r="C1212" s="0"/>
      <c r="K1212" s="0"/>
    </row>
    <row r="1213" spans="2:11">
      <c r="B1213" s="0"/>
      <c r="C1213" s="0"/>
      <c r="K1213" s="0"/>
    </row>
    <row r="1214" spans="2:11">
      <c r="B1214" s="0"/>
      <c r="C1214" s="0"/>
      <c r="K1214" s="0"/>
    </row>
    <row r="1215" spans="2:11">
      <c r="B1215" s="0"/>
      <c r="C1215" s="0"/>
      <c r="K1215" s="0"/>
    </row>
    <row r="1216" spans="2:11">
      <c r="B1216" s="0"/>
      <c r="C1216" s="0"/>
      <c r="K1216" s="0"/>
    </row>
    <row r="1217" spans="2:11">
      <c r="B1217" s="0"/>
      <c r="C1217" s="0"/>
      <c r="K1217" s="0"/>
    </row>
    <row r="1218" spans="2:11">
      <c r="B1218" s="0"/>
      <c r="C1218" s="0"/>
      <c r="K1218" s="0"/>
    </row>
    <row r="1219" spans="2:11">
      <c r="B1219" s="0"/>
      <c r="C1219" s="0"/>
      <c r="K1219" s="0"/>
    </row>
    <row r="1220" spans="2:11">
      <c r="B1220" s="0"/>
      <c r="C1220" s="0"/>
      <c r="K1220" s="0"/>
    </row>
    <row r="1221" spans="2:11">
      <c r="B1221" s="0"/>
      <c r="C1221" s="0"/>
      <c r="K1221" s="0"/>
    </row>
    <row r="1222" spans="2:11">
      <c r="B1222" s="0"/>
      <c r="C1222" s="0"/>
      <c r="K1222" s="0"/>
    </row>
    <row r="1223" spans="2:11">
      <c r="B1223" s="0"/>
      <c r="C1223" s="0"/>
      <c r="K1223" s="0"/>
    </row>
    <row r="1224" spans="2:11">
      <c r="B1224" s="0"/>
      <c r="C1224" s="0"/>
      <c r="K1224" s="0"/>
    </row>
    <row r="1225" spans="2:11">
      <c r="B1225" s="0"/>
      <c r="C1225" s="0"/>
      <c r="K1225" s="0"/>
    </row>
    <row r="1226" spans="2:11">
      <c r="B1226" s="0"/>
      <c r="C1226" s="0"/>
      <c r="K1226" s="0"/>
    </row>
    <row r="1227" spans="2:11">
      <c r="B1227" s="0"/>
      <c r="C1227" s="0"/>
      <c r="K1227" s="0"/>
    </row>
    <row r="1228" spans="2:11">
      <c r="B1228" s="0"/>
      <c r="C1228" s="0"/>
      <c r="K1228" s="0"/>
    </row>
    <row r="1229" spans="2:11">
      <c r="B1229" s="0"/>
      <c r="C1229" s="0"/>
      <c r="K1229" s="0"/>
    </row>
    <row r="1230" spans="2:11">
      <c r="B1230" s="0"/>
      <c r="C1230" s="0"/>
      <c r="K1230" s="0"/>
    </row>
    <row r="1231" spans="2:11">
      <c r="B1231" s="0"/>
      <c r="C1231" s="0"/>
      <c r="K1231" s="0"/>
    </row>
    <row r="1232" spans="2:11">
      <c r="B1232" s="0"/>
      <c r="C1232" s="0"/>
      <c r="K1232" s="0"/>
    </row>
    <row r="1233" spans="2:11">
      <c r="B1233" s="0"/>
      <c r="C1233" s="0"/>
      <c r="K1233" s="0"/>
    </row>
    <row r="1234" spans="2:11">
      <c r="B1234" s="0"/>
      <c r="C1234" s="0"/>
      <c r="K1234" s="0"/>
    </row>
    <row r="1235" spans="2:11">
      <c r="B1235" s="0"/>
      <c r="C1235" s="0"/>
      <c r="K1235" s="0"/>
    </row>
    <row r="1236" spans="2:11">
      <c r="B1236" s="0"/>
      <c r="C1236" s="0"/>
      <c r="K1236" s="0"/>
    </row>
    <row r="1237" spans="2:11">
      <c r="B1237" s="0"/>
      <c r="C1237" s="0"/>
      <c r="K1237" s="0"/>
    </row>
    <row r="1238" spans="2:11">
      <c r="B1238" s="0"/>
      <c r="C1238" s="0"/>
      <c r="K1238" s="0"/>
    </row>
    <row r="1239" spans="2:11">
      <c r="B1239" s="0"/>
      <c r="C1239" s="0"/>
      <c r="K1239" s="0"/>
    </row>
    <row r="1240" spans="2:11">
      <c r="B1240" s="0"/>
      <c r="C1240" s="0"/>
      <c r="K1240" s="0"/>
    </row>
    <row r="1241" spans="2:11">
      <c r="B1241" s="0"/>
      <c r="C1241" s="0"/>
      <c r="K1241" s="0"/>
    </row>
    <row r="1242" spans="2:11">
      <c r="B1242" s="0"/>
      <c r="C1242" s="0"/>
      <c r="K1242" s="0"/>
    </row>
    <row r="1243" spans="2:11">
      <c r="B1243" s="0"/>
      <c r="C1243" s="0"/>
      <c r="K1243" s="0"/>
    </row>
    <row r="1244" spans="2:11">
      <c r="B1244" s="0"/>
      <c r="C1244" s="0"/>
      <c r="K1244" s="0"/>
    </row>
    <row r="1245" spans="2:11">
      <c r="B1245" s="0"/>
      <c r="C1245" s="0"/>
      <c r="K1245" s="0"/>
    </row>
    <row r="1246" spans="2:11">
      <c r="B1246" s="0"/>
      <c r="C1246" s="0"/>
      <c r="K1246" s="0"/>
    </row>
    <row r="1247" spans="2:11">
      <c r="B1247" s="0"/>
      <c r="C1247" s="0"/>
      <c r="K1247" s="0"/>
    </row>
    <row r="1248" spans="2:11">
      <c r="B1248" s="0"/>
      <c r="C1248" s="0"/>
      <c r="K1248" s="0"/>
    </row>
    <row r="1249" spans="2:11">
      <c r="B1249" s="0"/>
      <c r="C1249" s="0"/>
      <c r="K1249" s="0"/>
    </row>
    <row r="1250" spans="2:11">
      <c r="B1250" s="0"/>
      <c r="C1250" s="0"/>
      <c r="K1250" s="0"/>
    </row>
    <row r="1251" spans="2:11">
      <c r="B1251" s="0"/>
      <c r="C1251" s="0"/>
      <c r="K1251" s="0"/>
    </row>
    <row r="1252" spans="2:11">
      <c r="B1252" s="0"/>
      <c r="C1252" s="0"/>
      <c r="K1252" s="0"/>
    </row>
    <row r="1253" spans="2:11">
      <c r="B1253" s="0"/>
      <c r="C1253" s="0"/>
      <c r="K1253" s="0"/>
    </row>
    <row r="1254" spans="2:11">
      <c r="B1254" s="0"/>
      <c r="C1254" s="0"/>
      <c r="K1254" s="0"/>
    </row>
    <row r="1255" spans="2:11">
      <c r="B1255" s="0"/>
      <c r="C1255" s="0"/>
      <c r="K1255" s="0"/>
    </row>
    <row r="1256" spans="2:11">
      <c r="B1256" s="0"/>
      <c r="C1256" s="0"/>
      <c r="K1256" s="0"/>
    </row>
    <row r="1257" spans="2:11">
      <c r="B1257" s="0"/>
      <c r="C1257" s="0"/>
      <c r="K1257" s="0"/>
    </row>
    <row r="1258" spans="2:11">
      <c r="B1258" s="0"/>
      <c r="C1258" s="0"/>
      <c r="K1258" s="0"/>
    </row>
    <row r="1259" spans="2:11">
      <c r="B1259" s="0"/>
      <c r="C1259" s="0"/>
      <c r="K1259" s="0"/>
    </row>
    <row r="1260" spans="2:11">
      <c r="B1260" s="0"/>
      <c r="C1260" s="0"/>
      <c r="K1260" s="0"/>
    </row>
    <row r="1261" spans="2:11">
      <c r="B1261" s="0"/>
      <c r="C1261" s="0"/>
      <c r="K1261" s="0"/>
    </row>
    <row r="1262" spans="2:11">
      <c r="B1262" s="0"/>
      <c r="C1262" s="0"/>
      <c r="K1262" s="0"/>
    </row>
    <row r="1263" spans="2:11">
      <c r="B1263" s="0"/>
      <c r="C1263" s="0"/>
      <c r="K1263" s="0"/>
    </row>
    <row r="1264" spans="2:11">
      <c r="B1264" s="0"/>
      <c r="C1264" s="0"/>
      <c r="K1264" s="0"/>
    </row>
    <row r="1265" spans="2:11">
      <c r="B1265" s="0"/>
      <c r="C1265" s="0"/>
      <c r="K1265" s="0"/>
    </row>
    <row r="1266" spans="2:11">
      <c r="B1266" s="0"/>
      <c r="C1266" s="0"/>
      <c r="K1266" s="0"/>
    </row>
    <row r="1267" spans="2:11">
      <c r="B1267" s="0"/>
      <c r="C1267" s="0"/>
      <c r="K1267" s="0"/>
    </row>
    <row r="1268" spans="2:11">
      <c r="B1268" s="0"/>
      <c r="C1268" s="0"/>
      <c r="K1268" s="0"/>
    </row>
    <row r="1269" spans="2:11">
      <c r="B1269" s="0"/>
      <c r="C1269" s="0"/>
      <c r="K1269" s="0"/>
    </row>
    <row r="1270" spans="2:11">
      <c r="B1270" s="0"/>
      <c r="C1270" s="0"/>
      <c r="K1270" s="0"/>
    </row>
    <row r="1271" spans="2:11">
      <c r="B1271" s="0"/>
      <c r="C1271" s="0"/>
      <c r="K1271" s="0"/>
    </row>
    <row r="1272" spans="2:11">
      <c r="B1272" s="0"/>
      <c r="C1272" s="0"/>
      <c r="K1272" s="0"/>
    </row>
    <row r="1273" spans="2:11">
      <c r="B1273" s="0"/>
      <c r="C1273" s="0"/>
      <c r="K1273" s="0"/>
    </row>
    <row r="1274" spans="2:11">
      <c r="B1274" s="0"/>
      <c r="C1274" s="0"/>
      <c r="K1274" s="0"/>
    </row>
    <row r="1275" spans="2:11">
      <c r="B1275" s="0"/>
      <c r="C1275" s="0"/>
      <c r="K1275" s="0"/>
    </row>
    <row r="1276" spans="2:11">
      <c r="B1276" s="0"/>
      <c r="C1276" s="0"/>
      <c r="K1276" s="0"/>
    </row>
    <row r="1277" spans="2:11">
      <c r="B1277" s="0"/>
      <c r="C1277" s="0"/>
      <c r="K1277" s="0"/>
    </row>
    <row r="1278" spans="2:11">
      <c r="B1278" s="0"/>
      <c r="C1278" s="0"/>
      <c r="K1278" s="0"/>
    </row>
    <row r="1279" spans="2:11">
      <c r="B1279" s="0"/>
      <c r="C1279" s="0"/>
      <c r="K1279" s="0"/>
    </row>
    <row r="1280" spans="2:11">
      <c r="B1280" s="0"/>
      <c r="C1280" s="0"/>
      <c r="K1280" s="0"/>
    </row>
    <row r="1281" spans="2:11">
      <c r="B1281" s="0"/>
      <c r="C1281" s="0"/>
      <c r="K1281" s="0"/>
    </row>
    <row r="1282" spans="2:11">
      <c r="B1282" s="0"/>
      <c r="C1282" s="0"/>
      <c r="K1282" s="0"/>
    </row>
    <row r="1283" spans="2:11">
      <c r="B1283" s="0"/>
      <c r="C1283" s="0"/>
      <c r="K1283" s="0"/>
    </row>
    <row r="1284" spans="2:11">
      <c r="B1284" s="0"/>
      <c r="C1284" s="0"/>
      <c r="K1284" s="0"/>
    </row>
    <row r="1285" spans="2:11">
      <c r="B1285" s="0"/>
      <c r="C1285" s="0"/>
      <c r="K1285" s="0"/>
    </row>
    <row r="1286" spans="2:11">
      <c r="B1286" s="0"/>
      <c r="C1286" s="0"/>
      <c r="K1286" s="0"/>
    </row>
    <row r="1287" spans="2:11">
      <c r="B1287" s="0"/>
      <c r="C1287" s="0"/>
      <c r="K1287" s="0"/>
    </row>
    <row r="1288" spans="2:11">
      <c r="B1288" s="0"/>
      <c r="C1288" s="0"/>
      <c r="K1288" s="0"/>
    </row>
    <row r="1289" spans="2:11">
      <c r="B1289" s="0"/>
      <c r="C1289" s="0"/>
      <c r="K1289" s="0"/>
    </row>
    <row r="1290" spans="2:11">
      <c r="B1290" s="0"/>
      <c r="C1290" s="0"/>
      <c r="K1290" s="0"/>
    </row>
    <row r="1291" spans="2:11">
      <c r="B1291" s="0"/>
      <c r="C1291" s="0"/>
      <c r="K1291" s="0"/>
    </row>
    <row r="1292" spans="2:11">
      <c r="B1292" s="0"/>
      <c r="C1292" s="0"/>
      <c r="K1292" s="0"/>
    </row>
    <row r="1293" spans="2:11">
      <c r="B1293" s="0"/>
      <c r="C1293" s="0"/>
      <c r="K1293" s="0"/>
    </row>
    <row r="1294" spans="2:11">
      <c r="B1294" s="0"/>
      <c r="C1294" s="0"/>
      <c r="K1294" s="0"/>
    </row>
    <row r="1295" spans="2:11">
      <c r="B1295" s="0"/>
      <c r="C1295" s="0"/>
      <c r="K1295" s="0"/>
    </row>
    <row r="1296" spans="2:11">
      <c r="B1296" s="0"/>
      <c r="C1296" s="0"/>
      <c r="K1296" s="0"/>
    </row>
    <row r="1297" spans="2:11">
      <c r="B1297" s="0"/>
      <c r="C1297" s="0"/>
      <c r="K1297" s="0"/>
    </row>
    <row r="1298" spans="2:11">
      <c r="B1298" s="0"/>
      <c r="C1298" s="0"/>
      <c r="K1298" s="0"/>
    </row>
    <row r="1299" spans="2:11">
      <c r="B1299" s="0"/>
      <c r="C1299" s="0"/>
      <c r="K1299" s="0"/>
    </row>
    <row r="1300" spans="2:11">
      <c r="B1300" s="0"/>
      <c r="C1300" s="0"/>
      <c r="K1300" s="0"/>
    </row>
    <row r="1301" spans="2:11">
      <c r="B1301" s="0"/>
      <c r="C1301" s="0"/>
      <c r="K1301" s="0"/>
    </row>
    <row r="1302" spans="2:11">
      <c r="B1302" s="0"/>
      <c r="C1302" s="0"/>
      <c r="K1302" s="0"/>
    </row>
    <row r="1303" spans="2:11">
      <c r="B1303" s="0"/>
      <c r="C1303" s="0"/>
      <c r="K1303" s="0"/>
    </row>
    <row r="1304" spans="2:11">
      <c r="B1304" s="0"/>
      <c r="C1304" s="0"/>
      <c r="K1304" s="0"/>
    </row>
    <row r="1305" spans="2:11">
      <c r="B1305" s="0"/>
      <c r="C1305" s="0"/>
      <c r="K1305" s="0"/>
    </row>
    <row r="1306" spans="2:11">
      <c r="B1306" s="0"/>
      <c r="C1306" s="0"/>
      <c r="K1306" s="0"/>
    </row>
    <row r="1307" spans="2:11">
      <c r="B1307" s="0"/>
      <c r="C1307" s="0"/>
      <c r="K1307" s="0"/>
    </row>
    <row r="1308" spans="2:11">
      <c r="B1308" s="0"/>
      <c r="C1308" s="0"/>
      <c r="K1308" s="0"/>
    </row>
    <row r="1309" spans="2:11">
      <c r="B1309" s="0"/>
      <c r="C1309" s="0"/>
      <c r="K1309" s="0"/>
    </row>
    <row r="1310" spans="2:11">
      <c r="B1310" s="0"/>
      <c r="C1310" s="0"/>
      <c r="K1310" s="0"/>
    </row>
    <row r="1311" spans="2:11">
      <c r="B1311" s="0"/>
      <c r="C1311" s="0"/>
      <c r="K1311" s="0"/>
    </row>
    <row r="1312" spans="2:11">
      <c r="B1312" s="0"/>
      <c r="C1312" s="0"/>
      <c r="K1312" s="0"/>
    </row>
    <row r="1313" spans="2:11">
      <c r="B1313" s="0"/>
      <c r="C1313" s="0"/>
      <c r="K1313" s="0"/>
    </row>
    <row r="1314" spans="2:11">
      <c r="B1314" s="0"/>
      <c r="C1314" s="0"/>
      <c r="K1314" s="0"/>
    </row>
    <row r="1315" spans="2:11">
      <c r="B1315" s="0"/>
      <c r="C1315" s="0"/>
      <c r="K1315" s="0"/>
    </row>
    <row r="1316" spans="2:11">
      <c r="B1316" s="0"/>
      <c r="C1316" s="0"/>
      <c r="K1316" s="0"/>
    </row>
    <row r="1317" spans="2:11">
      <c r="B1317" s="0"/>
      <c r="C1317" s="0"/>
      <c r="K1317" s="0"/>
    </row>
    <row r="1318" spans="2:11">
      <c r="B1318" s="0"/>
      <c r="C1318" s="0"/>
      <c r="K1318" s="0"/>
    </row>
    <row r="1319" spans="2:11">
      <c r="B1319" s="0"/>
      <c r="C1319" s="0"/>
      <c r="K1319" s="0"/>
    </row>
    <row r="1320" spans="2:11">
      <c r="B1320" s="0"/>
      <c r="C1320" s="0"/>
      <c r="K1320" s="0"/>
    </row>
    <row r="1321" spans="2:11">
      <c r="B1321" s="0"/>
      <c r="C1321" s="0"/>
      <c r="K1321" s="0"/>
    </row>
    <row r="1322" spans="2:11">
      <c r="B1322" s="0"/>
      <c r="C1322" s="0"/>
      <c r="K1322" s="0"/>
    </row>
    <row r="1323" spans="2:11">
      <c r="B1323" s="0"/>
      <c r="C1323" s="0"/>
      <c r="K1323" s="0"/>
    </row>
    <row r="1324" spans="2:11">
      <c r="B1324" s="0"/>
      <c r="C1324" s="0"/>
      <c r="K1324" s="0"/>
    </row>
    <row r="1325" spans="2:11">
      <c r="B1325" s="0"/>
      <c r="C1325" s="0"/>
      <c r="K1325" s="0"/>
    </row>
    <row r="1326" spans="2:11">
      <c r="B1326" s="0"/>
      <c r="C1326" s="0"/>
      <c r="K1326" s="0"/>
    </row>
    <row r="1327" spans="2:11">
      <c r="B1327" s="0"/>
      <c r="C1327" s="0"/>
      <c r="K1327" s="0"/>
    </row>
    <row r="1328" spans="2:11">
      <c r="B1328" s="0"/>
      <c r="C1328" s="0"/>
      <c r="K1328" s="0"/>
    </row>
    <row r="1329" spans="2:11">
      <c r="B1329" s="0"/>
      <c r="C1329" s="0"/>
      <c r="K1329" s="0"/>
    </row>
    <row r="1330" spans="2:11">
      <c r="B1330" s="0"/>
      <c r="C1330" s="0"/>
      <c r="K1330" s="0"/>
    </row>
    <row r="1331" spans="2:11">
      <c r="B1331" s="0"/>
      <c r="C1331" s="0"/>
      <c r="K1331" s="0"/>
    </row>
    <row r="1332" spans="2:11">
      <c r="B1332" s="0"/>
      <c r="C1332" s="0"/>
      <c r="K1332" s="0"/>
    </row>
    <row r="1333" spans="2:11">
      <c r="B1333" s="0"/>
      <c r="C1333" s="0"/>
      <c r="K1333" s="0"/>
    </row>
    <row r="1334" spans="2:11">
      <c r="B1334" s="0"/>
      <c r="C1334" s="0"/>
      <c r="K1334" s="0"/>
    </row>
    <row r="1335" spans="2:11">
      <c r="B1335" s="0"/>
      <c r="C1335" s="0"/>
      <c r="K1335" s="0"/>
    </row>
    <row r="1336" spans="2:11">
      <c r="B1336" s="0"/>
      <c r="C1336" s="0"/>
      <c r="K1336" s="0"/>
    </row>
    <row r="1337" spans="2:11">
      <c r="B1337" s="0"/>
      <c r="C1337" s="0"/>
      <c r="K1337" s="0"/>
    </row>
    <row r="1338" spans="2:11">
      <c r="B1338" s="0"/>
      <c r="C1338" s="0"/>
      <c r="K1338" s="0"/>
    </row>
    <row r="1339" spans="2:11">
      <c r="B1339" s="0"/>
      <c r="C1339" s="0"/>
      <c r="K1339" s="0"/>
    </row>
    <row r="1340" spans="2:11">
      <c r="B1340" s="0"/>
      <c r="C1340" s="0"/>
      <c r="K1340" s="0"/>
    </row>
    <row r="1341" spans="2:11">
      <c r="B1341" s="0"/>
      <c r="C1341" s="0"/>
      <c r="K1341" s="0"/>
    </row>
    <row r="1342" spans="2:11">
      <c r="B1342" s="0"/>
      <c r="C1342" s="0"/>
      <c r="K1342" s="0"/>
    </row>
    <row r="1343" spans="2:11">
      <c r="B1343" s="0"/>
      <c r="C1343" s="0"/>
      <c r="K1343" s="0"/>
    </row>
    <row r="1344" spans="2:11">
      <c r="B1344" s="0"/>
      <c r="C1344" s="0"/>
      <c r="K1344" s="0"/>
    </row>
    <row r="1345" spans="2:11">
      <c r="B1345" s="0"/>
      <c r="C1345" s="0"/>
      <c r="K1345" s="0"/>
    </row>
    <row r="1346" spans="2:11">
      <c r="B1346" s="0"/>
      <c r="C1346" s="0"/>
      <c r="K1346" s="0"/>
    </row>
    <row r="1347" spans="2:11">
      <c r="B1347" s="0"/>
      <c r="C1347" s="0"/>
      <c r="K1347" s="0"/>
    </row>
    <row r="1348" spans="2:11">
      <c r="B1348" s="0"/>
      <c r="C1348" s="0"/>
      <c r="K1348" s="0"/>
    </row>
    <row r="1349" spans="2:11">
      <c r="B1349" s="0"/>
      <c r="C1349" s="0"/>
      <c r="K1349" s="0"/>
    </row>
    <row r="1350" spans="2:11">
      <c r="B1350" s="0"/>
      <c r="C1350" s="0"/>
      <c r="K1350" s="0"/>
    </row>
    <row r="1351" spans="2:11">
      <c r="B1351" s="0"/>
      <c r="C1351" s="0"/>
      <c r="K1351" s="0"/>
    </row>
    <row r="1352" spans="2:11">
      <c r="B1352" s="0"/>
      <c r="C1352" s="0"/>
      <c r="K1352" s="0"/>
    </row>
    <row r="1353" spans="2:11">
      <c r="B1353" s="0"/>
      <c r="C1353" s="0"/>
      <c r="K1353" s="0"/>
    </row>
    <row r="1354" spans="2:11">
      <c r="B1354" s="0"/>
      <c r="C1354" s="0"/>
      <c r="K1354" s="0"/>
    </row>
    <row r="1355" spans="2:11">
      <c r="B1355" s="0"/>
      <c r="C1355" s="0"/>
      <c r="K1355" s="0"/>
    </row>
    <row r="1356" spans="2:11">
      <c r="B1356" s="0"/>
      <c r="C1356" s="0"/>
      <c r="K1356" s="0"/>
    </row>
    <row r="1357" spans="2:11">
      <c r="B1357" s="0"/>
      <c r="C1357" s="0"/>
      <c r="K1357" s="0"/>
    </row>
    <row r="1358" spans="2:11">
      <c r="B1358" s="0"/>
      <c r="C1358" s="0"/>
      <c r="K1358" s="0"/>
    </row>
    <row r="1359" spans="2:11">
      <c r="B1359" s="0"/>
      <c r="C1359" s="0"/>
      <c r="K1359" s="0"/>
    </row>
    <row r="1360" spans="2:11">
      <c r="B1360" s="0"/>
      <c r="C1360" s="0"/>
      <c r="K1360" s="0"/>
    </row>
    <row r="1361" spans="2:11">
      <c r="B1361" s="0"/>
      <c r="C1361" s="0"/>
      <c r="K1361" s="0"/>
    </row>
    <row r="1362" spans="2:11">
      <c r="B1362" s="0"/>
      <c r="C1362" s="0"/>
      <c r="K1362" s="0"/>
    </row>
    <row r="1363" spans="2:11">
      <c r="B1363" s="0"/>
      <c r="C1363" s="0"/>
      <c r="K1363" s="0"/>
    </row>
    <row r="1364" spans="2:11">
      <c r="B1364" s="0"/>
      <c r="C1364" s="0"/>
      <c r="K1364" s="0"/>
    </row>
    <row r="1365" spans="2:11">
      <c r="B1365" s="0"/>
      <c r="C1365" s="0"/>
      <c r="K1365" s="0"/>
    </row>
    <row r="1366" spans="2:11">
      <c r="B1366" s="0"/>
      <c r="C1366" s="0"/>
      <c r="K1366" s="0"/>
    </row>
    <row r="1367" spans="2:11">
      <c r="B1367" s="0"/>
      <c r="C1367" s="0"/>
      <c r="K1367" s="0"/>
    </row>
    <row r="1368" spans="2:11">
      <c r="B1368" s="0"/>
      <c r="C1368" s="0"/>
      <c r="K1368" s="0"/>
    </row>
    <row r="1369" spans="2:11">
      <c r="B1369" s="0"/>
      <c r="C1369" s="0"/>
      <c r="K1369" s="0"/>
    </row>
    <row r="1370" spans="2:11">
      <c r="B1370" s="0"/>
      <c r="C1370" s="0"/>
      <c r="K1370" s="0"/>
    </row>
    <row r="1371" spans="2:11">
      <c r="B1371" s="0"/>
      <c r="C1371" s="0"/>
      <c r="K1371" s="0"/>
    </row>
    <row r="1372" spans="2:11">
      <c r="B1372" s="0"/>
      <c r="C1372" s="0"/>
      <c r="K1372" s="0"/>
    </row>
    <row r="1373" spans="2:11">
      <c r="B1373" s="0"/>
      <c r="C1373" s="0"/>
      <c r="K1373" s="0"/>
    </row>
    <row r="1374" spans="2:11">
      <c r="B1374" s="0"/>
      <c r="C1374" s="0"/>
      <c r="K1374" s="0"/>
    </row>
    <row r="1375" spans="2:11">
      <c r="B1375" s="0"/>
      <c r="C1375" s="0"/>
      <c r="K1375" s="0"/>
    </row>
    <row r="1376" spans="2:11">
      <c r="B1376" s="0"/>
      <c r="C1376" s="0"/>
      <c r="K1376" s="0"/>
    </row>
    <row r="1377" spans="2:11">
      <c r="B1377" s="0"/>
      <c r="C1377" s="0"/>
      <c r="K1377" s="0"/>
    </row>
    <row r="1378" spans="2:11">
      <c r="B1378" s="0"/>
      <c r="C1378" s="0"/>
      <c r="K1378" s="0"/>
    </row>
    <row r="1379" spans="2:11">
      <c r="B1379" s="0"/>
      <c r="C1379" s="0"/>
      <c r="K1379" s="0"/>
    </row>
    <row r="1380" spans="2:11">
      <c r="B1380" s="0"/>
      <c r="C1380" s="0"/>
      <c r="K1380" s="0"/>
    </row>
    <row r="1381" spans="2:11">
      <c r="B1381" s="0"/>
      <c r="C1381" s="0"/>
      <c r="K1381" s="0"/>
    </row>
    <row r="1382" spans="2:11">
      <c r="B1382" s="0"/>
      <c r="C1382" s="0"/>
      <c r="K1382" s="0"/>
    </row>
    <row r="1383" spans="2:11">
      <c r="B1383" s="0"/>
      <c r="C1383" s="0"/>
      <c r="K1383" s="0"/>
    </row>
    <row r="1384" spans="2:11">
      <c r="B1384" s="0"/>
      <c r="C1384" s="0"/>
      <c r="K1384" s="0"/>
    </row>
    <row r="1385" spans="2:11">
      <c r="B1385" s="0"/>
      <c r="C1385" s="0"/>
      <c r="K1385" s="0"/>
    </row>
    <row r="1386" spans="2:11">
      <c r="B1386" s="0"/>
      <c r="C1386" s="0"/>
      <c r="K1386" s="0"/>
    </row>
    <row r="1387" spans="2:11">
      <c r="B1387" s="0"/>
      <c r="C1387" s="0"/>
      <c r="K1387" s="0"/>
    </row>
    <row r="1388" spans="2:11">
      <c r="B1388" s="0"/>
      <c r="C1388" s="0"/>
      <c r="K1388" s="0"/>
    </row>
    <row r="1389" spans="2:11">
      <c r="B1389" s="0"/>
      <c r="C1389" s="0"/>
      <c r="K1389" s="0"/>
    </row>
    <row r="1390" spans="2:11">
      <c r="B1390" s="0"/>
      <c r="C1390" s="0"/>
      <c r="K1390" s="0"/>
    </row>
    <row r="1391" spans="2:11">
      <c r="B1391" s="0"/>
      <c r="C1391" s="0"/>
      <c r="K1391" s="0"/>
    </row>
    <row r="1392" spans="2:11">
      <c r="B1392" s="0"/>
      <c r="C1392" s="0"/>
      <c r="K1392" s="0"/>
    </row>
    <row r="1393" spans="2:11">
      <c r="B1393" s="0"/>
      <c r="C1393" s="0"/>
      <c r="K1393" s="0"/>
    </row>
    <row r="1394" spans="2:11">
      <c r="B1394" s="0"/>
      <c r="C1394" s="0"/>
      <c r="K1394" s="0"/>
    </row>
    <row r="1395" spans="2:11">
      <c r="B1395" s="0"/>
      <c r="C1395" s="0"/>
      <c r="K1395" s="0"/>
    </row>
    <row r="1396" spans="2:11">
      <c r="B1396" s="0"/>
      <c r="C1396" s="0"/>
      <c r="K1396" s="0"/>
    </row>
    <row r="1397" spans="2:11">
      <c r="B1397" s="0"/>
      <c r="C1397" s="0"/>
      <c r="K1397" s="0"/>
    </row>
    <row r="1398" spans="2:11">
      <c r="B1398" s="0"/>
      <c r="C1398" s="0"/>
      <c r="K1398" s="0"/>
    </row>
    <row r="1399" spans="2:11">
      <c r="B1399" s="0"/>
      <c r="C1399" s="0"/>
      <c r="K1399" s="0"/>
    </row>
    <row r="1400" spans="2:11">
      <c r="B1400" s="0"/>
      <c r="C1400" s="0"/>
      <c r="K1400" s="0"/>
    </row>
    <row r="1401" spans="2:11">
      <c r="B1401" s="0"/>
      <c r="C1401" s="0"/>
      <c r="K1401" s="0"/>
    </row>
    <row r="1402" spans="2:11">
      <c r="B1402" s="0"/>
      <c r="C1402" s="0"/>
      <c r="K1402" s="0"/>
    </row>
    <row r="1403" spans="2:11">
      <c r="B1403" s="0"/>
      <c r="C1403" s="0"/>
      <c r="K1403" s="0"/>
    </row>
    <row r="1404" spans="2:11">
      <c r="B1404" s="0"/>
      <c r="C1404" s="0"/>
      <c r="K1404" s="0"/>
    </row>
    <row r="1405" spans="2:11">
      <c r="B1405" s="0"/>
      <c r="C1405" s="0"/>
      <c r="K1405" s="0"/>
    </row>
    <row r="1406" spans="2:11">
      <c r="B1406" s="0"/>
      <c r="C1406" s="0"/>
      <c r="K1406" s="0"/>
    </row>
    <row r="1407" spans="2:11">
      <c r="B1407" s="0"/>
      <c r="C1407" s="0"/>
      <c r="K1407" s="0"/>
    </row>
    <row r="1408" spans="2:11">
      <c r="B1408" s="0"/>
      <c r="C1408" s="0"/>
      <c r="K1408" s="0"/>
    </row>
    <row r="1409" spans="2:11">
      <c r="B1409" s="0"/>
      <c r="C1409" s="0"/>
      <c r="K1409" s="0"/>
    </row>
    <row r="1410" spans="2:11">
      <c r="B1410" s="0"/>
      <c r="C1410" s="0"/>
      <c r="K1410" s="0"/>
    </row>
    <row r="1411" spans="2:11">
      <c r="B1411" s="0"/>
      <c r="C1411" s="0"/>
      <c r="K1411" s="0"/>
    </row>
    <row r="1412" spans="2:11">
      <c r="B1412" s="0"/>
      <c r="C1412" s="0"/>
      <c r="K1412" s="0"/>
    </row>
    <row r="1413" spans="2:11">
      <c r="B1413" s="0"/>
      <c r="C1413" s="0"/>
      <c r="K1413" s="0"/>
    </row>
    <row r="1414" spans="2:11">
      <c r="B1414" s="0"/>
      <c r="C1414" s="0"/>
      <c r="K1414" s="0"/>
    </row>
    <row r="1415" spans="2:11">
      <c r="B1415" s="0"/>
      <c r="C1415" s="0"/>
      <c r="K1415" s="0"/>
    </row>
    <row r="1416" spans="2:11">
      <c r="B1416" s="0"/>
      <c r="C1416" s="0"/>
      <c r="K1416" s="0"/>
    </row>
    <row r="1417" spans="2:11">
      <c r="B1417" s="0"/>
      <c r="C1417" s="0"/>
      <c r="K1417" s="0"/>
    </row>
    <row r="1418" spans="2:11">
      <c r="B1418" s="0"/>
      <c r="C1418" s="0"/>
      <c r="K1418" s="0"/>
    </row>
    <row r="1419" spans="2:11">
      <c r="B1419" s="0"/>
      <c r="C1419" s="0"/>
      <c r="K1419" s="0"/>
    </row>
    <row r="1420" spans="2:11">
      <c r="B1420" s="0"/>
      <c r="C1420" s="0"/>
      <c r="K1420" s="0"/>
    </row>
    <row r="1421" spans="2:11">
      <c r="B1421" s="0"/>
      <c r="C1421" s="0"/>
      <c r="K1421" s="0"/>
    </row>
    <row r="1422" spans="2:11">
      <c r="B1422" s="0"/>
      <c r="C1422" s="0"/>
      <c r="K1422" s="0"/>
    </row>
    <row r="1423" spans="2:11">
      <c r="B1423" s="0"/>
      <c r="C1423" s="0"/>
      <c r="K1423" s="0"/>
    </row>
    <row r="1424" spans="2:11">
      <c r="B1424" s="0"/>
      <c r="C1424" s="0"/>
      <c r="K1424" s="0"/>
    </row>
    <row r="1425" spans="2:11">
      <c r="B1425" s="0"/>
      <c r="C1425" s="0"/>
      <c r="K1425" s="0"/>
    </row>
    <row r="1426" spans="2:11">
      <c r="B1426" s="0"/>
      <c r="C1426" s="0"/>
      <c r="K1426" s="0"/>
    </row>
    <row r="1427" spans="2:11">
      <c r="B1427" s="0"/>
      <c r="C1427" s="0"/>
      <c r="K1427" s="0"/>
    </row>
    <row r="1428" spans="2:11">
      <c r="B1428" s="0"/>
      <c r="C1428" s="0"/>
      <c r="K1428" s="0"/>
    </row>
    <row r="1429" spans="2:11">
      <c r="B1429" s="0"/>
      <c r="C1429" s="0"/>
      <c r="K1429" s="0"/>
    </row>
    <row r="1430" spans="2:11">
      <c r="B1430" s="0"/>
      <c r="C1430" s="0"/>
      <c r="K1430" s="0"/>
    </row>
    <row r="1431" spans="2:11">
      <c r="B1431" s="0"/>
      <c r="C1431" s="0"/>
      <c r="K1431" s="0"/>
    </row>
    <row r="1432" spans="2:11">
      <c r="B1432" s="0"/>
      <c r="C1432" s="0"/>
      <c r="K1432" s="0"/>
    </row>
    <row r="1433" spans="2:11">
      <c r="B1433" s="0"/>
      <c r="C1433" s="0"/>
      <c r="K1433" s="0"/>
    </row>
    <row r="1434" spans="2:11">
      <c r="B1434" s="0"/>
      <c r="C1434" s="0"/>
      <c r="K1434" s="0"/>
    </row>
    <row r="1435" spans="2:11">
      <c r="B1435" s="0"/>
      <c r="C1435" s="0"/>
      <c r="K1435" s="0"/>
    </row>
    <row r="1436" spans="2:11">
      <c r="B1436" s="0"/>
      <c r="C1436" s="0"/>
      <c r="K1436" s="0"/>
    </row>
    <row r="1437" spans="2:11">
      <c r="B1437" s="0"/>
      <c r="C1437" s="0"/>
      <c r="K1437" s="0"/>
    </row>
    <row r="1438" spans="2:11">
      <c r="B1438" s="0"/>
      <c r="C1438" s="0"/>
      <c r="K1438" s="0"/>
    </row>
    <row r="1439" spans="2:11">
      <c r="B1439" s="0"/>
      <c r="C1439" s="0"/>
      <c r="K1439" s="0"/>
    </row>
    <row r="1440" spans="2:11">
      <c r="B1440" s="0"/>
      <c r="C1440" s="0"/>
      <c r="K1440" s="0"/>
    </row>
    <row r="1441" spans="2:11">
      <c r="B1441" s="0"/>
      <c r="C1441" s="0"/>
      <c r="K1441" s="0"/>
    </row>
    <row r="1442" spans="2:11">
      <c r="B1442" s="0"/>
      <c r="C1442" s="0"/>
      <c r="K1442" s="0"/>
    </row>
    <row r="1443" spans="2:11">
      <c r="B1443" s="0"/>
      <c r="C1443" s="0"/>
      <c r="K1443" s="0"/>
    </row>
    <row r="1444" spans="2:11">
      <c r="B1444" s="0"/>
      <c r="C1444" s="0"/>
      <c r="K1444" s="0"/>
    </row>
    <row r="1445" spans="2:11">
      <c r="B1445" s="0"/>
      <c r="C1445" s="0"/>
      <c r="K1445" s="0"/>
    </row>
    <row r="1446" spans="2:11">
      <c r="B1446" s="0"/>
      <c r="C1446" s="0"/>
      <c r="K1446" s="0"/>
    </row>
    <row r="1447" spans="2:11">
      <c r="B1447" s="0"/>
      <c r="C1447" s="0"/>
      <c r="K1447" s="0"/>
    </row>
    <row r="1448" spans="2:11">
      <c r="B1448" s="0"/>
      <c r="C1448" s="0"/>
      <c r="K1448" s="0"/>
    </row>
    <row r="1449" spans="2:11">
      <c r="B1449" s="0"/>
      <c r="C1449" s="0"/>
      <c r="K1449" s="0"/>
    </row>
    <row r="1450" spans="2:11">
      <c r="B1450" s="0"/>
      <c r="C1450" s="0"/>
      <c r="K1450" s="0"/>
    </row>
    <row r="1451" spans="2:11">
      <c r="B1451" s="0"/>
      <c r="C1451" s="0"/>
      <c r="K1451" s="0"/>
    </row>
    <row r="1452" spans="2:11">
      <c r="B1452" s="0"/>
      <c r="C1452" s="0"/>
      <c r="K1452" s="0"/>
    </row>
    <row r="1453" spans="2:11">
      <c r="B1453" s="0"/>
      <c r="C1453" s="0"/>
      <c r="K1453" s="0"/>
    </row>
    <row r="1454" spans="2:11">
      <c r="B1454" s="0"/>
      <c r="C1454" s="0"/>
      <c r="K1454" s="0"/>
    </row>
    <row r="1455" spans="2:11">
      <c r="B1455" s="0"/>
      <c r="C1455" s="0"/>
      <c r="K1455" s="0"/>
    </row>
    <row r="1456" spans="2:11">
      <c r="B1456" s="0"/>
      <c r="C1456" s="0"/>
      <c r="K1456" s="0"/>
    </row>
    <row r="1457" spans="2:11">
      <c r="B1457" s="0"/>
      <c r="C1457" s="0"/>
      <c r="K1457" s="0"/>
    </row>
    <row r="1458" spans="2:11">
      <c r="B1458" s="0"/>
      <c r="C1458" s="0"/>
      <c r="K1458" s="0"/>
    </row>
    <row r="1459" spans="2:11">
      <c r="B1459" s="0"/>
      <c r="C1459" s="0"/>
      <c r="K1459" s="0"/>
    </row>
    <row r="1460" spans="2:11">
      <c r="B1460" s="0"/>
      <c r="C1460" s="0"/>
      <c r="K1460" s="0"/>
    </row>
    <row r="1461" spans="2:11">
      <c r="B1461" s="0"/>
      <c r="C1461" s="0"/>
      <c r="K1461" s="0"/>
    </row>
    <row r="1462" spans="2:11">
      <c r="B1462" s="0"/>
      <c r="C1462" s="0"/>
      <c r="K1462" s="0"/>
    </row>
    <row r="1463" spans="2:11">
      <c r="B1463" s="0"/>
      <c r="C1463" s="0"/>
      <c r="K1463" s="0"/>
    </row>
    <row r="1464" spans="2:11">
      <c r="B1464" s="0"/>
      <c r="C1464" s="0"/>
      <c r="K1464" s="0"/>
    </row>
    <row r="1465" spans="2:11">
      <c r="B1465" s="0"/>
      <c r="C1465" s="0"/>
      <c r="K1465" s="0"/>
    </row>
    <row r="1466" spans="2:11">
      <c r="B1466" s="0"/>
      <c r="C1466" s="0"/>
      <c r="K1466" s="0"/>
    </row>
    <row r="1467" spans="2:11">
      <c r="B1467" s="0"/>
      <c r="C1467" s="0"/>
      <c r="K1467" s="0"/>
    </row>
    <row r="1468" spans="2:11">
      <c r="B1468" s="0"/>
      <c r="C1468" s="0"/>
      <c r="K1468" s="0"/>
    </row>
    <row r="1469" spans="2:11">
      <c r="B1469" s="0"/>
      <c r="C1469" s="0"/>
      <c r="K1469" s="0"/>
    </row>
    <row r="1470" spans="2:11">
      <c r="B1470" s="0"/>
      <c r="C1470" s="0"/>
      <c r="K1470" s="0"/>
    </row>
    <row r="1471" spans="2:11">
      <c r="B1471" s="0"/>
      <c r="C1471" s="0"/>
      <c r="K1471" s="0"/>
    </row>
    <row r="1472" spans="2:11">
      <c r="B1472" s="0"/>
      <c r="C1472" s="0"/>
      <c r="K1472" s="0"/>
    </row>
    <row r="1473" spans="2:11">
      <c r="B1473" s="0"/>
      <c r="C1473" s="0"/>
      <c r="K1473" s="0"/>
    </row>
    <row r="1474" spans="2:11">
      <c r="B1474" s="0"/>
      <c r="C1474" s="0"/>
      <c r="K1474" s="0"/>
    </row>
    <row r="1475" spans="2:11">
      <c r="B1475" s="0"/>
      <c r="C1475" s="0"/>
      <c r="K1475" s="0"/>
    </row>
    <row r="1476" spans="2:11">
      <c r="B1476" s="0"/>
      <c r="C1476" s="0"/>
      <c r="K1476" s="0"/>
    </row>
    <row r="1477" spans="2:11">
      <c r="B1477" s="0"/>
      <c r="C1477" s="0"/>
      <c r="K1477" s="0"/>
    </row>
    <row r="1478" spans="2:11">
      <c r="B1478" s="0"/>
      <c r="C1478" s="0"/>
      <c r="K1478" s="0"/>
    </row>
    <row r="1479" spans="2:11">
      <c r="B1479" s="0"/>
      <c r="C1479" s="0"/>
      <c r="K1479" s="0"/>
    </row>
    <row r="1480" spans="2:11">
      <c r="B1480" s="0"/>
      <c r="C1480" s="0"/>
      <c r="K1480" s="0"/>
    </row>
    <row r="1481" spans="2:11">
      <c r="B1481" s="0"/>
      <c r="C1481" s="0"/>
      <c r="K1481" s="0"/>
    </row>
    <row r="1482" spans="2:11">
      <c r="B1482" s="0"/>
      <c r="C1482" s="0"/>
      <c r="K1482" s="0"/>
    </row>
    <row r="1483" spans="2:11">
      <c r="B1483" s="0"/>
      <c r="C1483" s="0"/>
      <c r="K1483" s="0"/>
    </row>
    <row r="1484" spans="2:11">
      <c r="B1484" s="0"/>
      <c r="C1484" s="0"/>
      <c r="K1484" s="0"/>
    </row>
    <row r="1485" spans="2:11">
      <c r="B1485" s="0"/>
      <c r="C1485" s="0"/>
      <c r="K1485" s="0"/>
    </row>
    <row r="1486" spans="2:11">
      <c r="B1486" s="0"/>
      <c r="C1486" s="0"/>
      <c r="K1486" s="0"/>
    </row>
    <row r="1487" spans="2:11">
      <c r="B1487" s="0"/>
      <c r="C1487" s="0"/>
      <c r="K1487" s="0"/>
    </row>
    <row r="1488" spans="2:11">
      <c r="B1488" s="0"/>
      <c r="C1488" s="0"/>
      <c r="K1488" s="0"/>
    </row>
    <row r="1489" spans="2:11">
      <c r="B1489" s="0"/>
      <c r="C1489" s="0"/>
      <c r="K1489" s="0"/>
    </row>
    <row r="1490" spans="2:11">
      <c r="B1490" s="0"/>
      <c r="C1490" s="0"/>
      <c r="K1490" s="0"/>
    </row>
    <row r="1491" spans="2:11">
      <c r="B1491" s="0"/>
      <c r="C1491" s="0"/>
      <c r="K1491" s="0"/>
    </row>
    <row r="1492" spans="2:11">
      <c r="B1492" s="0"/>
      <c r="C1492" s="0"/>
      <c r="K1492" s="0"/>
    </row>
    <row r="1493" spans="2:11">
      <c r="B1493" s="0"/>
      <c r="C1493" s="0"/>
      <c r="K1493" s="0"/>
    </row>
    <row r="1494" spans="2:11">
      <c r="B1494" s="0"/>
      <c r="C1494" s="0"/>
      <c r="K1494" s="0"/>
    </row>
    <row r="1495" spans="2:11">
      <c r="B1495" s="0"/>
      <c r="C1495" s="0"/>
      <c r="K1495" s="0"/>
    </row>
    <row r="1496" spans="2:11">
      <c r="B1496" s="0"/>
      <c r="C1496" s="0"/>
      <c r="K1496" s="0"/>
    </row>
    <row r="1497" spans="2:11">
      <c r="B1497" s="0"/>
      <c r="C1497" s="0"/>
      <c r="K1497" s="0"/>
    </row>
    <row r="1498" spans="2:11">
      <c r="B1498" s="0"/>
      <c r="C1498" s="0"/>
      <c r="K1498" s="0"/>
    </row>
    <row r="1499" spans="2:11">
      <c r="B1499" s="0"/>
      <c r="C1499" s="0"/>
      <c r="K1499" s="0"/>
    </row>
    <row r="1500" spans="2:11">
      <c r="B1500" s="0"/>
      <c r="C1500" s="0"/>
      <c r="K1500" s="0"/>
    </row>
    <row r="1501" spans="2:11">
      <c r="B1501" s="0"/>
      <c r="C1501" s="0"/>
      <c r="K1501" s="0"/>
    </row>
    <row r="1502" spans="2:11">
      <c r="B1502" s="0"/>
      <c r="C1502" s="0"/>
      <c r="K1502" s="0"/>
    </row>
    <row r="1503" spans="2:11">
      <c r="B1503" s="0"/>
      <c r="C1503" s="0"/>
      <c r="K1503" s="0"/>
    </row>
    <row r="1504" spans="2:11">
      <c r="B1504" s="0"/>
      <c r="C1504" s="0"/>
      <c r="K1504" s="0"/>
    </row>
    <row r="1505" spans="2:11">
      <c r="B1505" s="0"/>
      <c r="C1505" s="0"/>
      <c r="K1505" s="0"/>
    </row>
    <row r="1506" spans="2:11">
      <c r="B1506" s="0"/>
      <c r="C1506" s="0"/>
      <c r="K1506" s="0"/>
    </row>
    <row r="1507" spans="2:11">
      <c r="B1507" s="0"/>
      <c r="C1507" s="0"/>
      <c r="K1507" s="0"/>
    </row>
    <row r="1508" spans="2:11">
      <c r="B1508" s="0"/>
      <c r="C1508" s="0"/>
      <c r="K1508" s="0"/>
    </row>
    <row r="1509" spans="2:11">
      <c r="B1509" s="0"/>
      <c r="C1509" s="0"/>
      <c r="K1509" s="0"/>
    </row>
    <row r="1510" spans="2:11">
      <c r="B1510" s="0"/>
      <c r="C1510" s="0"/>
      <c r="K1510" s="0"/>
    </row>
    <row r="1511" spans="2:11">
      <c r="B1511" s="0"/>
      <c r="C1511" s="0"/>
      <c r="K1511" s="0"/>
    </row>
    <row r="1512" spans="2:11">
      <c r="B1512" s="0"/>
      <c r="C1512" s="0"/>
      <c r="K1512" s="0"/>
    </row>
    <row r="1513" spans="2:11">
      <c r="B1513" s="0"/>
      <c r="C1513" s="0"/>
      <c r="K1513" s="0"/>
    </row>
    <row r="1514" spans="2:11">
      <c r="B1514" s="0"/>
      <c r="C1514" s="0"/>
      <c r="K1514" s="0"/>
    </row>
    <row r="1515" spans="2:11">
      <c r="B1515" s="0"/>
      <c r="C1515" s="0"/>
      <c r="K1515" s="0"/>
    </row>
    <row r="1516" spans="2:11">
      <c r="B1516" s="0"/>
      <c r="C1516" s="0"/>
      <c r="K1516" s="0"/>
    </row>
    <row r="1517" spans="2:11">
      <c r="B1517" s="0"/>
      <c r="C1517" s="0"/>
      <c r="K1517" s="0"/>
    </row>
    <row r="1518" spans="2:11">
      <c r="B1518" s="0"/>
      <c r="C1518" s="0"/>
      <c r="K1518" s="0"/>
    </row>
    <row r="1519" spans="2:11">
      <c r="B1519" s="0"/>
      <c r="C1519" s="0"/>
      <c r="K1519" s="0"/>
    </row>
    <row r="1520" spans="2:11">
      <c r="B1520" s="0"/>
      <c r="C1520" s="0"/>
      <c r="K1520" s="0"/>
    </row>
    <row r="1521" spans="2:11">
      <c r="B1521" s="0"/>
      <c r="C1521" s="0"/>
      <c r="K1521" s="0"/>
    </row>
    <row r="1522" spans="2:11">
      <c r="B1522" s="0"/>
      <c r="C1522" s="0"/>
      <c r="K1522" s="0"/>
    </row>
    <row r="1523" spans="2:11">
      <c r="B1523" s="0"/>
      <c r="C1523" s="0"/>
      <c r="K1523" s="0"/>
    </row>
    <row r="1524" spans="2:11">
      <c r="B1524" s="0"/>
      <c r="C1524" s="0"/>
      <c r="K1524" s="0"/>
    </row>
    <row r="1525" spans="2:11">
      <c r="B1525" s="0"/>
      <c r="C1525" s="0"/>
      <c r="K1525" s="0"/>
    </row>
    <row r="1526" spans="2:11">
      <c r="B1526" s="0"/>
      <c r="C1526" s="0"/>
      <c r="K1526" s="0"/>
    </row>
    <row r="1527" spans="2:11">
      <c r="B1527" s="0"/>
      <c r="C1527" s="0"/>
      <c r="K1527" s="0"/>
    </row>
    <row r="1528" spans="2:11">
      <c r="B1528" s="0"/>
      <c r="C1528" s="0"/>
      <c r="K1528" s="0"/>
    </row>
    <row r="1529" spans="2:11">
      <c r="B1529" s="0"/>
      <c r="C1529" s="0"/>
      <c r="K1529" s="0"/>
    </row>
    <row r="1530" spans="2:11">
      <c r="B1530" s="0"/>
      <c r="C1530" s="0"/>
      <c r="K1530" s="0"/>
    </row>
    <row r="1531" spans="2:11">
      <c r="B1531" s="0"/>
      <c r="C1531" s="0"/>
      <c r="K1531" s="0"/>
    </row>
    <row r="1532" spans="2:11">
      <c r="B1532" s="0"/>
      <c r="C1532" s="0"/>
      <c r="K1532" s="0"/>
    </row>
    <row r="1533" spans="2:11">
      <c r="B1533" s="0"/>
      <c r="C1533" s="0"/>
      <c r="K1533" s="0"/>
    </row>
    <row r="1534" spans="2:11">
      <c r="B1534" s="0"/>
      <c r="C1534" s="0"/>
      <c r="K1534" s="0"/>
    </row>
    <row r="1535" spans="2:11">
      <c r="B1535" s="0"/>
      <c r="C1535" s="0"/>
      <c r="K1535" s="0"/>
    </row>
    <row r="1536" spans="2:11">
      <c r="B1536" s="0"/>
      <c r="C1536" s="0"/>
      <c r="K1536" s="0"/>
    </row>
    <row r="1537" spans="2:11">
      <c r="B1537" s="0"/>
      <c r="C1537" s="0"/>
      <c r="K1537" s="0"/>
    </row>
    <row r="1538" spans="2:11">
      <c r="B1538" s="0"/>
      <c r="C1538" s="0"/>
      <c r="K1538" s="0"/>
    </row>
    <row r="1539" spans="2:11">
      <c r="B1539" s="0"/>
      <c r="C1539" s="0"/>
      <c r="K1539" s="0"/>
    </row>
    <row r="1540" spans="2:11">
      <c r="B1540" s="0"/>
      <c r="C1540" s="0"/>
      <c r="K1540" s="0"/>
    </row>
    <row r="1541" spans="2:11">
      <c r="B1541" s="0"/>
      <c r="C1541" s="0"/>
      <c r="K1541" s="0"/>
    </row>
    <row r="1542" spans="2:11">
      <c r="B1542" s="0"/>
      <c r="C1542" s="0"/>
      <c r="K1542" s="0"/>
    </row>
    <row r="1543" spans="2:11">
      <c r="B1543" s="0"/>
      <c r="C1543" s="0"/>
      <c r="K1543" s="0"/>
    </row>
    <row r="1544" spans="2:11">
      <c r="B1544" s="0"/>
      <c r="C1544" s="0"/>
      <c r="K1544" s="0"/>
    </row>
    <row r="1545" spans="2:11">
      <c r="B1545" s="0"/>
      <c r="C1545" s="0"/>
      <c r="K1545" s="0"/>
    </row>
    <row r="1546" spans="2:11">
      <c r="B1546" s="0"/>
      <c r="C1546" s="0"/>
      <c r="K1546" s="0"/>
    </row>
    <row r="1547" spans="2:11">
      <c r="B1547" s="0"/>
      <c r="C1547" s="0"/>
      <c r="K1547" s="0"/>
    </row>
    <row r="1548" spans="2:11">
      <c r="B1548" s="0"/>
      <c r="C1548" s="0"/>
      <c r="K1548" s="0"/>
    </row>
    <row r="1549" spans="2:11">
      <c r="B1549" s="0"/>
      <c r="C1549" s="0"/>
      <c r="K1549" s="0"/>
    </row>
    <row r="1550" spans="2:11">
      <c r="B1550" s="0"/>
      <c r="C1550" s="0"/>
      <c r="K1550" s="0"/>
    </row>
    <row r="1551" spans="2:11">
      <c r="B1551" s="0"/>
      <c r="C1551" s="0"/>
      <c r="K1551" s="0"/>
    </row>
    <row r="1552" spans="2:11">
      <c r="B1552" s="0"/>
      <c r="C1552" s="0"/>
      <c r="K1552" s="0"/>
    </row>
    <row r="1553" spans="2:11">
      <c r="B1553" s="0"/>
      <c r="C1553" s="0"/>
      <c r="K1553" s="0"/>
    </row>
    <row r="1554" spans="2:11">
      <c r="B1554" s="0"/>
      <c r="C1554" s="0"/>
      <c r="K1554" s="0"/>
    </row>
    <row r="1555" spans="2:11">
      <c r="B1555" s="0"/>
      <c r="C1555" s="0"/>
      <c r="K1555" s="0"/>
    </row>
    <row r="1556" spans="2:11">
      <c r="B1556" s="0"/>
      <c r="C1556" s="0"/>
      <c r="K1556" s="0"/>
    </row>
    <row r="1557" spans="2:11">
      <c r="B1557" s="0"/>
      <c r="C1557" s="0"/>
      <c r="K1557" s="0"/>
    </row>
    <row r="1558" spans="2:11">
      <c r="B1558" s="0"/>
      <c r="C1558" s="0"/>
      <c r="K1558" s="0"/>
    </row>
    <row r="1559" spans="2:11">
      <c r="B1559" s="0"/>
      <c r="C1559" s="0"/>
      <c r="K1559" s="0"/>
    </row>
    <row r="1560" spans="2:11">
      <c r="B1560" s="0"/>
      <c r="C1560" s="0"/>
      <c r="K1560" s="0"/>
    </row>
    <row r="1561" spans="2:11">
      <c r="B1561" s="0"/>
      <c r="C1561" s="0"/>
      <c r="K1561" s="0"/>
    </row>
    <row r="1562" spans="2:11">
      <c r="B1562" s="0"/>
      <c r="C1562" s="0"/>
      <c r="K1562" s="0"/>
    </row>
    <row r="1563" spans="2:11">
      <c r="B1563" s="0"/>
      <c r="C1563" s="0"/>
      <c r="K1563" s="0"/>
    </row>
    <row r="1564" spans="2:11">
      <c r="B1564" s="0"/>
      <c r="C1564" s="0"/>
      <c r="K1564" s="0"/>
    </row>
    <row r="1565" spans="2:11">
      <c r="B1565" s="0"/>
      <c r="C1565" s="0"/>
      <c r="K1565" s="0"/>
    </row>
    <row r="1566" spans="2:11">
      <c r="B1566" s="0"/>
      <c r="C1566" s="0"/>
      <c r="K1566" s="0"/>
    </row>
    <row r="1567" spans="2:11">
      <c r="B1567" s="0"/>
      <c r="C1567" s="0"/>
      <c r="K1567" s="0"/>
    </row>
    <row r="1568" spans="2:11">
      <c r="B1568" s="0"/>
      <c r="C1568" s="0"/>
      <c r="K1568" s="0"/>
    </row>
    <row r="1569" spans="2:11">
      <c r="B1569" s="0"/>
      <c r="C1569" s="0"/>
      <c r="K1569" s="0"/>
    </row>
    <row r="1570" spans="2:11">
      <c r="B1570" s="0"/>
      <c r="C1570" s="0"/>
      <c r="K1570" s="0"/>
    </row>
    <row r="1571" spans="2:11">
      <c r="B1571" s="0"/>
      <c r="C1571" s="0"/>
      <c r="K1571" s="0"/>
    </row>
    <row r="1572" spans="2:11">
      <c r="B1572" s="0"/>
      <c r="C1572" s="0"/>
      <c r="K1572" s="0"/>
    </row>
    <row r="1573" spans="2:11">
      <c r="B1573" s="0"/>
      <c r="C1573" s="0"/>
      <c r="K1573" s="0"/>
    </row>
    <row r="1574" spans="2:11">
      <c r="B1574" s="0"/>
      <c r="C1574" s="0"/>
      <c r="K1574" s="0"/>
    </row>
    <row r="1575" spans="2:11">
      <c r="B1575" s="0"/>
      <c r="C1575" s="0"/>
      <c r="K1575" s="0"/>
    </row>
    <row r="1576" spans="2:11">
      <c r="B1576" s="0"/>
      <c r="C1576" s="0"/>
      <c r="K1576" s="0"/>
    </row>
    <row r="1577" spans="2:11">
      <c r="B1577" s="0"/>
      <c r="C1577" s="0"/>
      <c r="K1577" s="0"/>
    </row>
    <row r="1578" spans="2:11">
      <c r="B1578" s="0"/>
      <c r="C1578" s="0"/>
      <c r="K1578" s="0"/>
    </row>
    <row r="1579" spans="2:11">
      <c r="B1579" s="0"/>
      <c r="C1579" s="0"/>
      <c r="K1579" s="0"/>
    </row>
    <row r="1580" spans="2:11">
      <c r="B1580" s="0"/>
      <c r="C1580" s="0"/>
      <c r="K1580" s="0"/>
    </row>
    <row r="1581" spans="2:11">
      <c r="B1581" s="0"/>
      <c r="C1581" s="0"/>
      <c r="K1581" s="0"/>
    </row>
    <row r="1582" spans="2:11">
      <c r="B1582" s="0"/>
      <c r="C1582" s="0"/>
      <c r="K1582" s="0"/>
    </row>
    <row r="1583" spans="2:11">
      <c r="B1583" s="0"/>
      <c r="C1583" s="0"/>
      <c r="K1583" s="0"/>
    </row>
    <row r="1584" spans="2:11">
      <c r="B1584" s="0"/>
      <c r="C1584" s="0"/>
      <c r="K1584" s="0"/>
    </row>
    <row r="1585" spans="2:11">
      <c r="B1585" s="0"/>
      <c r="C1585" s="0"/>
      <c r="K1585" s="0"/>
    </row>
    <row r="1586" spans="2:11">
      <c r="B1586" s="0"/>
      <c r="C1586" s="0"/>
      <c r="K1586" s="0"/>
    </row>
    <row r="1587" spans="2:11">
      <c r="B1587" s="0"/>
      <c r="C1587" s="0"/>
      <c r="K1587" s="0"/>
    </row>
    <row r="1588" spans="2:11">
      <c r="B1588" s="0"/>
      <c r="C1588" s="0"/>
      <c r="K1588" s="0"/>
    </row>
    <row r="1589" spans="2:11">
      <c r="B1589" s="0"/>
      <c r="C1589" s="0"/>
      <c r="K1589" s="0"/>
    </row>
    <row r="1590" spans="2:11">
      <c r="B1590" s="0"/>
      <c r="C1590" s="0"/>
      <c r="K1590" s="0"/>
    </row>
    <row r="1591" spans="2:11">
      <c r="B1591" s="0"/>
      <c r="C1591" s="0"/>
      <c r="K1591" s="0"/>
    </row>
    <row r="1592" spans="2:11">
      <c r="B1592" s="0"/>
      <c r="C1592" s="0"/>
      <c r="K1592" s="0"/>
    </row>
    <row r="1593" spans="2:11">
      <c r="B1593" s="0"/>
      <c r="C1593" s="0"/>
      <c r="K1593" s="0"/>
    </row>
    <row r="1594" spans="2:11">
      <c r="B1594" s="0"/>
      <c r="C1594" s="0"/>
      <c r="K1594" s="0"/>
    </row>
    <row r="1595" spans="2:11">
      <c r="B1595" s="0"/>
      <c r="C1595" s="0"/>
      <c r="K1595" s="0"/>
    </row>
    <row r="1596" spans="2:11">
      <c r="B1596" s="0"/>
      <c r="C1596" s="0"/>
      <c r="K1596" s="0"/>
    </row>
    <row r="1597" spans="2:11">
      <c r="B1597" s="0"/>
      <c r="C1597" s="0"/>
      <c r="K1597" s="0"/>
    </row>
    <row r="1598" spans="2:11">
      <c r="B1598" s="0"/>
      <c r="C1598" s="0"/>
      <c r="K1598" s="0"/>
    </row>
    <row r="1599" spans="2:11">
      <c r="B1599" s="0"/>
      <c r="C1599" s="0"/>
      <c r="K1599" s="0"/>
    </row>
    <row r="1600" spans="2:11">
      <c r="B1600" s="0"/>
      <c r="C1600" s="0"/>
      <c r="K1600" s="0"/>
    </row>
    <row r="1601" spans="2:11">
      <c r="B1601" s="0"/>
      <c r="C1601" s="0"/>
      <c r="K1601" s="0"/>
    </row>
    <row r="1602" spans="2:11">
      <c r="B1602" s="0"/>
      <c r="C1602" s="0"/>
      <c r="K1602" s="0"/>
    </row>
    <row r="1603" spans="2:11">
      <c r="B1603" s="0"/>
      <c r="C1603" s="0"/>
      <c r="K1603" s="0"/>
    </row>
    <row r="1604" spans="2:11">
      <c r="B1604" s="0"/>
      <c r="C1604" s="0"/>
      <c r="K1604" s="0"/>
    </row>
    <row r="1605" spans="2:11">
      <c r="B1605" s="0"/>
      <c r="C1605" s="0"/>
      <c r="K1605" s="0"/>
    </row>
    <row r="1606" spans="2:11">
      <c r="B1606" s="0"/>
      <c r="C1606" s="0"/>
      <c r="K1606" s="0"/>
    </row>
    <row r="1607" spans="2:11">
      <c r="B1607" s="0"/>
      <c r="C1607" s="0"/>
      <c r="K1607" s="0"/>
    </row>
    <row r="1608" spans="2:11">
      <c r="B1608" s="0"/>
      <c r="C1608" s="0"/>
      <c r="K1608" s="0"/>
    </row>
    <row r="1609" spans="2:11">
      <c r="B1609" s="0"/>
      <c r="C1609" s="0"/>
      <c r="K1609" s="0"/>
    </row>
    <row r="1610" spans="2:11">
      <c r="B1610" s="0"/>
      <c r="C1610" s="0"/>
      <c r="K1610" s="0"/>
    </row>
    <row r="1611" spans="2:11">
      <c r="B1611" s="0"/>
      <c r="C1611" s="0"/>
      <c r="K1611" s="0"/>
    </row>
    <row r="1612" spans="2:11">
      <c r="B1612" s="0"/>
      <c r="C1612" s="0"/>
      <c r="K1612" s="0"/>
    </row>
    <row r="1613" spans="2:11">
      <c r="B1613" s="0"/>
      <c r="C1613" s="0"/>
      <c r="K1613" s="0"/>
    </row>
    <row r="1614" spans="2:11">
      <c r="B1614" s="0"/>
      <c r="C1614" s="0"/>
      <c r="K1614" s="0"/>
    </row>
    <row r="1615" spans="2:11">
      <c r="B1615" s="0"/>
      <c r="C1615" s="0"/>
      <c r="K1615" s="0"/>
    </row>
    <row r="1616" spans="2:11">
      <c r="B1616" s="0"/>
      <c r="C1616" s="0"/>
      <c r="K1616" s="0"/>
    </row>
    <row r="1617" spans="2:11">
      <c r="B1617" s="0"/>
      <c r="C1617" s="0"/>
      <c r="K1617" s="0"/>
    </row>
    <row r="1618" spans="2:11">
      <c r="B1618" s="0"/>
      <c r="C1618" s="0"/>
      <c r="K1618" s="0"/>
    </row>
    <row r="1619" spans="2:11">
      <c r="B1619" s="0"/>
      <c r="C1619" s="0"/>
      <c r="K1619" s="0"/>
    </row>
    <row r="1620" spans="2:11">
      <c r="B1620" s="0"/>
      <c r="C1620" s="0"/>
      <c r="K1620" s="0"/>
    </row>
    <row r="1621" spans="2:11">
      <c r="B1621" s="0"/>
      <c r="C1621" s="0"/>
      <c r="K1621" s="0"/>
    </row>
    <row r="1622" spans="2:11">
      <c r="B1622" s="0"/>
      <c r="C1622" s="0"/>
      <c r="K1622" s="0"/>
    </row>
    <row r="1623" spans="2:11">
      <c r="B1623" s="0"/>
      <c r="C1623" s="0"/>
      <c r="K1623" s="0"/>
    </row>
    <row r="1624" spans="2:11">
      <c r="B1624" s="0"/>
      <c r="C1624" s="0"/>
      <c r="K1624" s="0"/>
    </row>
    <row r="1625" spans="2:11">
      <c r="B1625" s="0"/>
      <c r="C1625" s="0"/>
      <c r="K1625" s="0"/>
    </row>
    <row r="1626" spans="2:11">
      <c r="B1626" s="0"/>
      <c r="C1626" s="0"/>
      <c r="K1626" s="0"/>
    </row>
    <row r="1627" spans="2:11">
      <c r="B1627" s="0"/>
      <c r="C1627" s="0"/>
      <c r="K1627" s="0"/>
    </row>
    <row r="1628" spans="2:11">
      <c r="B1628" s="0"/>
      <c r="C1628" s="0"/>
      <c r="K1628" s="0"/>
    </row>
    <row r="1629" spans="2:11">
      <c r="B1629" s="0"/>
      <c r="C1629" s="0"/>
      <c r="K1629" s="0"/>
    </row>
    <row r="1630" spans="2:11">
      <c r="B1630" s="0"/>
      <c r="C1630" s="0"/>
      <c r="K1630" s="0"/>
    </row>
    <row r="1631" spans="2:11">
      <c r="B1631" s="0"/>
      <c r="C1631" s="0"/>
      <c r="K1631" s="0"/>
    </row>
    <row r="1632" spans="2:11">
      <c r="B1632" s="0"/>
      <c r="C1632" s="0"/>
      <c r="K1632" s="0"/>
    </row>
    <row r="1633" spans="2:11">
      <c r="B1633" s="0"/>
      <c r="C1633" s="0"/>
      <c r="K1633" s="0"/>
    </row>
    <row r="1634" spans="2:11">
      <c r="B1634" s="0"/>
      <c r="C1634" s="0"/>
      <c r="K1634" s="0"/>
    </row>
    <row r="1635" spans="2:11">
      <c r="B1635" s="0"/>
      <c r="C1635" s="0"/>
      <c r="K1635" s="0"/>
    </row>
    <row r="1636" spans="2:11">
      <c r="B1636" s="0"/>
      <c r="C1636" s="0"/>
      <c r="K1636" s="0"/>
    </row>
    <row r="1637" spans="2:11">
      <c r="B1637" s="0"/>
      <c r="C1637" s="0"/>
      <c r="K1637" s="0"/>
    </row>
    <row r="1638" spans="2:11">
      <c r="B1638" s="0"/>
      <c r="C1638" s="0"/>
      <c r="K1638" s="0"/>
    </row>
    <row r="1639" spans="2:11">
      <c r="B1639" s="0"/>
      <c r="C1639" s="0"/>
      <c r="K1639" s="0"/>
    </row>
    <row r="1640" spans="2:11">
      <c r="B1640" s="0"/>
      <c r="C1640" s="0"/>
      <c r="K1640" s="0"/>
    </row>
    <row r="1641" spans="2:11">
      <c r="B1641" s="0"/>
      <c r="C1641" s="0"/>
      <c r="K1641" s="0"/>
    </row>
    <row r="1642" spans="2:11">
      <c r="B1642" s="0"/>
      <c r="C1642" s="0"/>
      <c r="K1642" s="0"/>
    </row>
    <row r="1643" spans="2:11">
      <c r="B1643" s="0"/>
      <c r="C1643" s="0"/>
      <c r="K1643" s="0"/>
    </row>
    <row r="1644" spans="2:11">
      <c r="B1644" s="0"/>
      <c r="C1644" s="0"/>
      <c r="K1644" s="0"/>
    </row>
    <row r="1645" spans="2:11">
      <c r="B1645" s="0"/>
      <c r="C1645" s="0"/>
      <c r="K1645" s="0"/>
    </row>
    <row r="1646" spans="2:11">
      <c r="B1646" s="0"/>
      <c r="C1646" s="0"/>
      <c r="K1646" s="0"/>
    </row>
    <row r="1647" spans="2:11">
      <c r="B1647" s="0"/>
      <c r="C1647" s="0"/>
      <c r="K1647" s="0"/>
    </row>
    <row r="1648" spans="2:11">
      <c r="B1648" s="0"/>
      <c r="C1648" s="0"/>
      <c r="K1648" s="0"/>
    </row>
    <row r="1649" spans="2:11">
      <c r="B1649" s="0"/>
      <c r="C1649" s="0"/>
      <c r="K1649" s="0"/>
    </row>
    <row r="1650" spans="2:11">
      <c r="B1650" s="0"/>
      <c r="C1650" s="0"/>
      <c r="K1650" s="0"/>
    </row>
    <row r="1651" spans="2:11">
      <c r="B1651" s="0"/>
      <c r="C1651" s="0"/>
      <c r="K1651" s="0"/>
    </row>
    <row r="1652" spans="2:11">
      <c r="B1652" s="0"/>
      <c r="C1652" s="0"/>
      <c r="K1652" s="0"/>
    </row>
    <row r="1653" spans="2:11">
      <c r="B1653" s="0"/>
      <c r="C1653" s="0"/>
      <c r="K1653" s="0"/>
    </row>
    <row r="1654" spans="2:11">
      <c r="B1654" s="0"/>
      <c r="C1654" s="0"/>
      <c r="K1654" s="0"/>
    </row>
    <row r="1655" spans="2:11">
      <c r="B1655" s="0"/>
      <c r="C1655" s="0"/>
      <c r="K1655" s="0"/>
    </row>
    <row r="1656" spans="2:11">
      <c r="B1656" s="0"/>
      <c r="C1656" s="0"/>
      <c r="K1656" s="0"/>
    </row>
    <row r="1657" spans="2:11">
      <c r="B1657" s="0"/>
      <c r="C1657" s="0"/>
      <c r="K1657" s="0"/>
    </row>
    <row r="1658" spans="2:11">
      <c r="B1658" s="0"/>
      <c r="C1658" s="0"/>
      <c r="K1658" s="0"/>
    </row>
    <row r="1659" spans="2:11">
      <c r="B1659" s="0"/>
      <c r="C1659" s="0"/>
      <c r="K1659" s="0"/>
    </row>
    <row r="1660" spans="2:11">
      <c r="B1660" s="0"/>
      <c r="C1660" s="0"/>
      <c r="K1660" s="0"/>
    </row>
    <row r="1661" spans="2:11">
      <c r="B1661" s="0"/>
      <c r="C1661" s="0"/>
      <c r="K1661" s="0"/>
    </row>
    <row r="1662" spans="2:11">
      <c r="B1662" s="0"/>
      <c r="C1662" s="0"/>
      <c r="K1662" s="0"/>
    </row>
    <row r="1663" spans="2:11">
      <c r="B1663" s="0"/>
      <c r="C1663" s="0"/>
      <c r="K1663" s="0"/>
    </row>
    <row r="1664" spans="2:11">
      <c r="B1664" s="0"/>
      <c r="C1664" s="0"/>
      <c r="K1664" s="0"/>
    </row>
    <row r="1665" spans="2:11">
      <c r="B1665" s="0"/>
      <c r="C1665" s="0"/>
      <c r="K1665" s="0"/>
    </row>
    <row r="1666" spans="2:11">
      <c r="B1666" s="0"/>
      <c r="C1666" s="0"/>
      <c r="K1666" s="0"/>
    </row>
    <row r="1667" spans="2:11">
      <c r="B1667" s="0"/>
      <c r="C1667" s="0"/>
      <c r="K1667" s="0"/>
    </row>
    <row r="1668" spans="2:11">
      <c r="B1668" s="0"/>
      <c r="C1668" s="0"/>
      <c r="K1668" s="0"/>
    </row>
    <row r="1669" spans="2:11">
      <c r="B1669" s="0"/>
      <c r="C1669" s="0"/>
      <c r="K1669" s="0"/>
    </row>
    <row r="1670" spans="2:11">
      <c r="B1670" s="0"/>
      <c r="C1670" s="0"/>
      <c r="K1670" s="0"/>
    </row>
    <row r="1671" spans="2:11">
      <c r="B1671" s="0"/>
      <c r="C1671" s="0"/>
      <c r="K1671" s="0"/>
    </row>
    <row r="1672" spans="2:11">
      <c r="B1672" s="0"/>
      <c r="C1672" s="0"/>
      <c r="K1672" s="0"/>
    </row>
    <row r="1673" spans="2:11">
      <c r="B1673" s="0"/>
      <c r="C1673" s="0"/>
      <c r="K1673" s="0"/>
    </row>
    <row r="1674" spans="2:11">
      <c r="B1674" s="0"/>
      <c r="C1674" s="0"/>
      <c r="K1674" s="0"/>
    </row>
    <row r="1675" spans="2:11">
      <c r="B1675" s="0"/>
      <c r="C1675" s="0"/>
      <c r="K1675" s="0"/>
    </row>
    <row r="1676" spans="2:11">
      <c r="B1676" s="0"/>
      <c r="C1676" s="0"/>
      <c r="K1676" s="0"/>
    </row>
    <row r="1677" spans="2:11">
      <c r="B1677" s="0"/>
      <c r="C1677" s="0"/>
      <c r="K1677" s="0"/>
    </row>
    <row r="1678" spans="2:11">
      <c r="B1678" s="0"/>
      <c r="C1678" s="0"/>
      <c r="K1678" s="0"/>
    </row>
    <row r="1679" spans="2:11">
      <c r="B1679" s="0"/>
      <c r="C1679" s="0"/>
      <c r="K1679" s="0"/>
    </row>
    <row r="1680" spans="2:11">
      <c r="B1680" s="0"/>
      <c r="C1680" s="0"/>
      <c r="K1680" s="0"/>
    </row>
    <row r="1681" spans="2:11">
      <c r="B1681" s="0"/>
      <c r="C1681" s="0"/>
      <c r="K1681" s="0"/>
    </row>
    <row r="1682" spans="2:11">
      <c r="B1682" s="0"/>
      <c r="C1682" s="0"/>
      <c r="K1682" s="0"/>
    </row>
    <row r="1683" spans="2:11">
      <c r="B1683" s="0"/>
      <c r="C1683" s="0"/>
      <c r="K1683" s="0"/>
    </row>
    <row r="1684" spans="2:11">
      <c r="B1684" s="0"/>
      <c r="C1684" s="0"/>
      <c r="K1684" s="0"/>
    </row>
    <row r="1685" spans="2:11">
      <c r="B1685" s="0"/>
      <c r="C1685" s="0"/>
      <c r="K1685" s="0"/>
    </row>
    <row r="1686" spans="2:11">
      <c r="B1686" s="0"/>
      <c r="C1686" s="0"/>
      <c r="K1686" s="0"/>
    </row>
    <row r="1687" spans="2:11">
      <c r="B1687" s="0"/>
      <c r="C1687" s="0"/>
      <c r="K1687" s="0"/>
    </row>
    <row r="1688" spans="2:11">
      <c r="B1688" s="0"/>
      <c r="C1688" s="0"/>
      <c r="K1688" s="0"/>
    </row>
    <row r="1689" spans="2:11">
      <c r="B1689" s="0"/>
      <c r="C1689" s="0"/>
      <c r="K1689" s="0"/>
    </row>
    <row r="1690" spans="2:11">
      <c r="B1690" s="0"/>
      <c r="C1690" s="0"/>
      <c r="K1690" s="0"/>
    </row>
    <row r="1691" spans="2:11">
      <c r="B1691" s="0"/>
      <c r="C1691" s="0"/>
      <c r="K1691" s="0"/>
    </row>
    <row r="1692" spans="2:11">
      <c r="B1692" s="0"/>
      <c r="C1692" s="0"/>
      <c r="K1692" s="0"/>
    </row>
    <row r="1693" spans="2:11">
      <c r="B1693" s="0"/>
      <c r="C1693" s="0"/>
      <c r="K1693" s="0"/>
    </row>
    <row r="1694" spans="2:11">
      <c r="B1694" s="0"/>
      <c r="C1694" s="0"/>
      <c r="K1694" s="0"/>
    </row>
    <row r="1695" spans="2:11">
      <c r="B1695" s="0"/>
      <c r="C1695" s="0"/>
      <c r="K1695" s="0"/>
    </row>
    <row r="1696" spans="2:11">
      <c r="B1696" s="0"/>
      <c r="C1696" s="0"/>
      <c r="K1696" s="0"/>
    </row>
    <row r="1697" spans="2:11">
      <c r="B1697" s="0"/>
      <c r="C1697" s="0"/>
      <c r="K1697" s="0"/>
    </row>
    <row r="1698" spans="2:11">
      <c r="B1698" s="0"/>
      <c r="C1698" s="0"/>
      <c r="K1698" s="0"/>
    </row>
    <row r="1699" spans="2:11">
      <c r="B1699" s="0"/>
      <c r="C1699" s="0"/>
      <c r="K1699" s="0"/>
    </row>
    <row r="1700" spans="2:11">
      <c r="B1700" s="0"/>
      <c r="C1700" s="0"/>
      <c r="K1700" s="0"/>
    </row>
    <row r="1701" spans="2:11">
      <c r="B1701" s="0"/>
      <c r="C1701" s="0"/>
      <c r="K1701" s="0"/>
    </row>
    <row r="1702" spans="2:11">
      <c r="B1702" s="0"/>
      <c r="C1702" s="0"/>
      <c r="K1702" s="0"/>
    </row>
    <row r="1703" spans="2:11">
      <c r="B1703" s="0"/>
      <c r="C1703" s="0"/>
      <c r="K1703" s="0"/>
    </row>
    <row r="1704" spans="2:11">
      <c r="B1704" s="0"/>
      <c r="C1704" s="0"/>
      <c r="K1704" s="0"/>
    </row>
    <row r="1705" spans="2:11">
      <c r="B1705" s="0"/>
      <c r="C1705" s="0"/>
      <c r="K1705" s="0"/>
    </row>
    <row r="1706" spans="2:11">
      <c r="B1706" s="0"/>
      <c r="C1706" s="0"/>
      <c r="K1706" s="0"/>
    </row>
    <row r="1707" spans="2:11">
      <c r="B1707" s="0"/>
      <c r="C1707" s="0"/>
      <c r="K1707" s="0"/>
    </row>
    <row r="1708" spans="2:11">
      <c r="B1708" s="0"/>
      <c r="C1708" s="0"/>
      <c r="K1708" s="0"/>
    </row>
    <row r="1709" spans="2:11">
      <c r="B1709" s="0"/>
      <c r="C1709" s="0"/>
      <c r="K1709" s="0"/>
    </row>
    <row r="1710" spans="2:11">
      <c r="B1710" s="0"/>
      <c r="C1710" s="0"/>
      <c r="K1710" s="0"/>
    </row>
    <row r="1711" spans="2:11">
      <c r="B1711" s="0"/>
      <c r="C1711" s="0"/>
      <c r="K1711" s="0"/>
    </row>
    <row r="1712" spans="2:11">
      <c r="B1712" s="0"/>
      <c r="C1712" s="0"/>
      <c r="K1712" s="0"/>
    </row>
    <row r="1713" spans="2:11">
      <c r="B1713" s="0"/>
      <c r="C1713" s="0"/>
      <c r="K1713" s="0"/>
    </row>
    <row r="1714" spans="2:11">
      <c r="B1714" s="0"/>
      <c r="C1714" s="0"/>
      <c r="K1714" s="0"/>
    </row>
    <row r="1715" spans="2:11">
      <c r="B1715" s="0"/>
      <c r="C1715" s="0"/>
      <c r="K1715" s="0"/>
    </row>
    <row r="1716" spans="2:11">
      <c r="B1716" s="0"/>
      <c r="C1716" s="0"/>
      <c r="K1716" s="0"/>
    </row>
    <row r="1717" spans="2:11">
      <c r="B1717" s="0"/>
      <c r="C1717" s="0"/>
      <c r="K1717" s="0"/>
    </row>
    <row r="1718" spans="2:11">
      <c r="B1718" s="0"/>
      <c r="C1718" s="0"/>
      <c r="K1718" s="0"/>
    </row>
    <row r="1719" spans="2:11">
      <c r="B1719" s="0"/>
      <c r="C1719" s="0"/>
      <c r="K1719" s="0"/>
    </row>
    <row r="1720" spans="2:11">
      <c r="B1720" s="0"/>
      <c r="C1720" s="0"/>
      <c r="K1720" s="0"/>
    </row>
    <row r="1721" spans="2:11">
      <c r="B1721" s="0"/>
      <c r="C1721" s="0"/>
      <c r="K1721" s="0"/>
    </row>
    <row r="1722" spans="2:11">
      <c r="B1722" s="0"/>
      <c r="C1722" s="0"/>
      <c r="K1722" s="0"/>
    </row>
    <row r="1723" spans="2:11">
      <c r="B1723" s="0"/>
      <c r="C1723" s="0"/>
      <c r="K1723" s="0"/>
    </row>
    <row r="1724" spans="2:11">
      <c r="B1724" s="0"/>
      <c r="C1724" s="0"/>
      <c r="K1724" s="0"/>
    </row>
    <row r="1725" spans="2:11">
      <c r="B1725" s="0"/>
      <c r="C1725" s="0"/>
      <c r="K1725" s="0"/>
    </row>
    <row r="1726" spans="2:11">
      <c r="B1726" s="0"/>
      <c r="C1726" s="0"/>
      <c r="K1726" s="0"/>
    </row>
    <row r="1727" spans="2:11">
      <c r="B1727" s="0"/>
      <c r="C1727" s="0"/>
      <c r="K1727" s="0"/>
    </row>
    <row r="1728" spans="2:11">
      <c r="B1728" s="0"/>
      <c r="C1728" s="0"/>
      <c r="K1728" s="0"/>
    </row>
    <row r="1729" spans="2:11">
      <c r="B1729" s="0"/>
      <c r="C1729" s="0"/>
      <c r="K1729" s="0"/>
    </row>
    <row r="1730" spans="2:11">
      <c r="B1730" s="0"/>
      <c r="C1730" s="0"/>
      <c r="K1730" s="0"/>
    </row>
    <row r="1731" spans="2:11">
      <c r="B1731" s="0"/>
      <c r="C1731" s="0"/>
      <c r="K1731" s="0"/>
    </row>
    <row r="1732" spans="2:11">
      <c r="B1732" s="0"/>
      <c r="C1732" s="0"/>
      <c r="K1732" s="0"/>
    </row>
    <row r="1733" spans="2:11">
      <c r="B1733" s="0"/>
      <c r="C1733" s="0"/>
      <c r="K1733" s="0"/>
    </row>
    <row r="1734" spans="2:11">
      <c r="B1734" s="0"/>
      <c r="C1734" s="0"/>
      <c r="K1734" s="0"/>
    </row>
    <row r="1735" spans="2:11">
      <c r="B1735" s="0"/>
      <c r="C1735" s="0"/>
      <c r="K1735" s="0"/>
    </row>
    <row r="1736" spans="2:11">
      <c r="B1736" s="0"/>
      <c r="C1736" s="0"/>
      <c r="K1736" s="0"/>
    </row>
    <row r="1737" spans="2:11">
      <c r="B1737" s="0"/>
      <c r="C1737" s="0"/>
      <c r="K1737" s="0"/>
    </row>
    <row r="1738" spans="2:11">
      <c r="B1738" s="0"/>
      <c r="C1738" s="0"/>
      <c r="K1738" s="0"/>
    </row>
    <row r="1739" spans="2:11">
      <c r="B1739" s="0"/>
      <c r="C1739" s="0"/>
      <c r="K1739" s="0"/>
    </row>
    <row r="1740" spans="2:11">
      <c r="B1740" s="0"/>
      <c r="C1740" s="0"/>
      <c r="K1740" s="0"/>
    </row>
    <row r="1741" spans="2:11">
      <c r="B1741" s="0"/>
      <c r="C1741" s="0"/>
      <c r="K1741" s="0"/>
    </row>
    <row r="1742" spans="2:11">
      <c r="B1742" s="0"/>
      <c r="C1742" s="0"/>
      <c r="K1742" s="0"/>
    </row>
    <row r="1743" spans="2:11">
      <c r="B1743" s="0"/>
      <c r="C1743" s="0"/>
      <c r="K1743" s="0"/>
    </row>
    <row r="1744" spans="2:11">
      <c r="B1744" s="0"/>
      <c r="C1744" s="0"/>
      <c r="K1744" s="0"/>
    </row>
    <row r="1745" spans="2:11">
      <c r="B1745" s="0"/>
      <c r="C1745" s="0"/>
      <c r="K1745" s="0"/>
    </row>
    <row r="1746" spans="2:11">
      <c r="B1746" s="0"/>
      <c r="C1746" s="0"/>
      <c r="K1746" s="0"/>
    </row>
    <row r="1747" spans="2:11">
      <c r="B1747" s="0"/>
      <c r="C1747" s="0"/>
      <c r="K1747" s="0"/>
    </row>
    <row r="1748" spans="2:11">
      <c r="B1748" s="0"/>
      <c r="C1748" s="0"/>
      <c r="K1748" s="0"/>
    </row>
    <row r="1749" spans="2:11">
      <c r="B1749" s="0"/>
      <c r="C1749" s="0"/>
      <c r="K1749" s="0"/>
    </row>
    <row r="1750" spans="2:11">
      <c r="B1750" s="0"/>
      <c r="C1750" s="0"/>
      <c r="K1750" s="0"/>
    </row>
    <row r="1751" spans="2:11">
      <c r="B1751" s="0"/>
      <c r="C1751" s="0"/>
      <c r="K1751" s="0"/>
    </row>
    <row r="1752" spans="2:11">
      <c r="B1752" s="0"/>
      <c r="C1752" s="0"/>
      <c r="K1752" s="0"/>
    </row>
    <row r="1753" spans="2:11">
      <c r="B1753" s="0"/>
      <c r="C1753" s="0"/>
      <c r="K1753" s="0"/>
    </row>
    <row r="1754" spans="2:11">
      <c r="B1754" s="0"/>
      <c r="C1754" s="0"/>
      <c r="K1754" s="0"/>
    </row>
    <row r="1755" spans="2:11">
      <c r="B1755" s="0"/>
      <c r="C1755" s="0"/>
      <c r="K1755" s="0"/>
    </row>
    <row r="1756" spans="2:11">
      <c r="B1756" s="0"/>
      <c r="C1756" s="0"/>
      <c r="K1756" s="0"/>
    </row>
    <row r="1757" spans="2:11">
      <c r="B1757" s="0"/>
      <c r="C1757" s="0"/>
      <c r="K1757" s="0"/>
    </row>
    <row r="1758" spans="2:11">
      <c r="B1758" s="0"/>
      <c r="C1758" s="0"/>
      <c r="K1758" s="0"/>
    </row>
    <row r="1759" spans="2:11">
      <c r="B1759" s="0"/>
      <c r="C1759" s="0"/>
      <c r="K1759" s="0"/>
    </row>
    <row r="1760" spans="2:11">
      <c r="B1760" s="0"/>
      <c r="C1760" s="0"/>
      <c r="K1760" s="0"/>
    </row>
    <row r="1761" spans="2:11">
      <c r="B1761" s="0"/>
      <c r="C1761" s="0"/>
      <c r="K1761" s="0"/>
    </row>
    <row r="1762" spans="2:11">
      <c r="B1762" s="0"/>
      <c r="C1762" s="0"/>
      <c r="K1762" s="0"/>
    </row>
    <row r="1763" spans="2:11">
      <c r="B1763" s="0"/>
      <c r="C1763" s="0"/>
      <c r="K1763" s="0"/>
    </row>
    <row r="1764" spans="2:11">
      <c r="B1764" s="0"/>
      <c r="C1764" s="0"/>
      <c r="K1764" s="0"/>
    </row>
    <row r="1765" spans="2:11">
      <c r="B1765" s="0"/>
      <c r="C1765" s="0"/>
      <c r="K1765" s="0"/>
    </row>
    <row r="1766" spans="2:11">
      <c r="B1766" s="0"/>
      <c r="C1766" s="0"/>
      <c r="K1766" s="0"/>
    </row>
    <row r="1767" spans="2:11">
      <c r="B1767" s="0"/>
      <c r="C1767" s="0"/>
      <c r="K1767" s="0"/>
    </row>
    <row r="1768" spans="2:11">
      <c r="B1768" s="0"/>
      <c r="C1768" s="0"/>
      <c r="K1768" s="0"/>
    </row>
    <row r="1769" spans="2:11">
      <c r="B1769" s="0"/>
      <c r="C1769" s="0"/>
      <c r="K1769" s="0"/>
    </row>
    <row r="1770" spans="2:11">
      <c r="B1770" s="0"/>
      <c r="C1770" s="0"/>
      <c r="K1770" s="0"/>
    </row>
    <row r="1771" spans="2:11">
      <c r="B1771" s="0"/>
      <c r="C1771" s="0"/>
      <c r="K1771" s="0"/>
    </row>
    <row r="1772" spans="2:11">
      <c r="B1772" s="0"/>
      <c r="C1772" s="0"/>
      <c r="K1772" s="0"/>
    </row>
    <row r="1773" spans="2:11">
      <c r="B1773" s="0"/>
      <c r="C1773" s="0"/>
      <c r="K1773" s="0"/>
    </row>
    <row r="1774" spans="2:11">
      <c r="B1774" s="0"/>
      <c r="C1774" s="0"/>
      <c r="K1774" s="0"/>
    </row>
    <row r="1775" spans="2:11">
      <c r="B1775" s="0"/>
      <c r="C1775" s="0"/>
      <c r="K1775" s="0"/>
    </row>
    <row r="1776" spans="2:11">
      <c r="B1776" s="0"/>
      <c r="C1776" s="0"/>
      <c r="K1776" s="0"/>
    </row>
    <row r="1777" spans="2:11">
      <c r="B1777" s="0"/>
      <c r="C1777" s="0"/>
      <c r="K1777" s="0"/>
    </row>
    <row r="1778" spans="2:11">
      <c r="B1778" s="0"/>
      <c r="C1778" s="0"/>
      <c r="K1778" s="0"/>
    </row>
    <row r="1779" spans="2:11">
      <c r="B1779" s="0"/>
      <c r="C1779" s="0"/>
      <c r="K1779" s="0"/>
    </row>
    <row r="1780" spans="2:11">
      <c r="B1780" s="0"/>
      <c r="C1780" s="0"/>
      <c r="K1780" s="0"/>
    </row>
    <row r="1781" spans="2:11">
      <c r="B1781" s="0"/>
      <c r="C1781" s="0"/>
      <c r="K1781" s="0"/>
    </row>
    <row r="1782" spans="2:11">
      <c r="B1782" s="0"/>
      <c r="C1782" s="0"/>
      <c r="K1782" s="0"/>
    </row>
    <row r="1783" spans="2:11">
      <c r="B1783" s="0"/>
      <c r="C1783" s="0"/>
      <c r="K1783" s="0"/>
    </row>
    <row r="1784" spans="2:11">
      <c r="B1784" s="0"/>
      <c r="C1784" s="0"/>
      <c r="K1784" s="0"/>
    </row>
    <row r="1785" spans="2:11">
      <c r="B1785" s="0"/>
      <c r="C1785" s="0"/>
      <c r="K1785" s="0"/>
    </row>
    <row r="1786" spans="2:11">
      <c r="B1786" s="0"/>
      <c r="C1786" s="0"/>
      <c r="K1786" s="0"/>
    </row>
    <row r="1787" spans="2:11">
      <c r="B1787" s="0"/>
      <c r="C1787" s="0"/>
      <c r="K1787" s="0"/>
    </row>
    <row r="1788" spans="2:11">
      <c r="B1788" s="0"/>
      <c r="C1788" s="0"/>
      <c r="K1788" s="0"/>
    </row>
    <row r="1789" spans="2:11">
      <c r="B1789" s="0"/>
      <c r="C1789" s="0"/>
      <c r="K1789" s="0"/>
    </row>
    <row r="1790" spans="2:11">
      <c r="B1790" s="0"/>
      <c r="C1790" s="0"/>
      <c r="K1790" s="0"/>
    </row>
    <row r="1791" spans="2:11">
      <c r="B1791" s="0"/>
      <c r="C1791" s="0"/>
      <c r="K1791" s="0"/>
    </row>
    <row r="1792" spans="2:11">
      <c r="B1792" s="0"/>
      <c r="C1792" s="0"/>
      <c r="K1792" s="0"/>
    </row>
    <row r="1793" spans="2:11">
      <c r="B1793" s="0"/>
      <c r="C1793" s="0"/>
      <c r="K1793" s="0"/>
    </row>
    <row r="1794" spans="2:11">
      <c r="B1794" s="0"/>
      <c r="C1794" s="0"/>
      <c r="K1794" s="0"/>
    </row>
    <row r="1795" spans="2:11">
      <c r="B1795" s="0"/>
      <c r="C1795" s="0"/>
      <c r="K1795" s="0"/>
    </row>
    <row r="1796" spans="2:11">
      <c r="B1796" s="0"/>
      <c r="C1796" s="0"/>
      <c r="K1796" s="0"/>
    </row>
    <row r="1797" spans="2:11">
      <c r="B1797" s="0"/>
      <c r="C1797" s="0"/>
      <c r="K1797" s="0"/>
    </row>
    <row r="1798" spans="2:11">
      <c r="B1798" s="0"/>
      <c r="C1798" s="0"/>
      <c r="K1798" s="0"/>
    </row>
    <row r="1799" spans="2:11">
      <c r="B1799" s="0"/>
      <c r="C1799" s="0"/>
      <c r="K1799" s="0"/>
    </row>
    <row r="1800" spans="2:11">
      <c r="B1800" s="0"/>
      <c r="C1800" s="0"/>
      <c r="K1800" s="0"/>
    </row>
    <row r="1801" spans="2:11">
      <c r="B1801" s="0"/>
      <c r="C1801" s="0"/>
      <c r="K1801" s="0"/>
    </row>
    <row r="1802" spans="2:11">
      <c r="B1802" s="0"/>
      <c r="C1802" s="0"/>
      <c r="K1802" s="0"/>
    </row>
    <row r="1803" spans="2:11">
      <c r="B1803" s="0"/>
      <c r="C1803" s="0"/>
      <c r="K1803" s="0"/>
    </row>
    <row r="1804" spans="2:11">
      <c r="B1804" s="0"/>
      <c r="C1804" s="0"/>
      <c r="K1804" s="0"/>
    </row>
    <row r="1805" spans="2:11">
      <c r="B1805" s="0"/>
      <c r="C1805" s="0"/>
      <c r="K1805" s="0"/>
    </row>
    <row r="1806" spans="2:11">
      <c r="B1806" s="0"/>
      <c r="C1806" s="0"/>
      <c r="K1806" s="0"/>
    </row>
    <row r="1807" spans="2:11">
      <c r="B1807" s="0"/>
      <c r="C1807" s="0"/>
      <c r="K1807" s="0"/>
    </row>
    <row r="1808" spans="2:11">
      <c r="B1808" s="0"/>
      <c r="C1808" s="0"/>
      <c r="K1808" s="0"/>
    </row>
    <row r="1809" spans="2:11">
      <c r="B1809" s="0"/>
      <c r="C1809" s="0"/>
      <c r="K1809" s="0"/>
    </row>
    <row r="1810" spans="2:11">
      <c r="B1810" s="0"/>
      <c r="C1810" s="0"/>
      <c r="K1810" s="0"/>
    </row>
    <row r="1811" spans="2:11">
      <c r="B1811" s="0"/>
      <c r="C1811" s="0"/>
      <c r="K1811" s="0"/>
    </row>
    <row r="1812" spans="2:11">
      <c r="B1812" s="0"/>
      <c r="C1812" s="0"/>
      <c r="K1812" s="0"/>
    </row>
    <row r="1813" spans="2:11">
      <c r="B1813" s="0"/>
      <c r="C1813" s="0"/>
      <c r="K1813" s="0"/>
    </row>
    <row r="1814" spans="2:11">
      <c r="B1814" s="0"/>
      <c r="C1814" s="0"/>
      <c r="K1814" s="0"/>
    </row>
    <row r="1815" spans="2:11">
      <c r="B1815" s="0"/>
      <c r="C1815" s="0"/>
      <c r="K1815" s="0"/>
    </row>
    <row r="1816" spans="2:11">
      <c r="B1816" s="0"/>
      <c r="C1816" s="0"/>
      <c r="K1816" s="0"/>
    </row>
    <row r="1817" spans="2:11">
      <c r="B1817" s="0"/>
      <c r="C1817" s="0"/>
      <c r="K1817" s="0"/>
    </row>
    <row r="1818" spans="2:11">
      <c r="B1818" s="0"/>
      <c r="C1818" s="0"/>
      <c r="K1818" s="0"/>
    </row>
    <row r="1819" spans="2:11">
      <c r="B1819" s="0"/>
      <c r="C1819" s="0"/>
      <c r="K1819" s="0"/>
    </row>
    <row r="1820" spans="2:11">
      <c r="B1820" s="0"/>
      <c r="C1820" s="0"/>
      <c r="K1820" s="0"/>
    </row>
    <row r="1821" spans="2:11">
      <c r="B1821" s="0"/>
      <c r="C1821" s="0"/>
      <c r="K1821" s="0"/>
    </row>
    <row r="1822" spans="2:11">
      <c r="B1822" s="0"/>
      <c r="C1822" s="0"/>
      <c r="K1822" s="0"/>
    </row>
    <row r="1823" spans="2:11">
      <c r="B1823" s="0"/>
      <c r="C1823" s="0"/>
      <c r="K1823" s="0"/>
    </row>
    <row r="1824" spans="2:11">
      <c r="B1824" s="0"/>
      <c r="C1824" s="0"/>
      <c r="K1824" s="0"/>
    </row>
    <row r="1825" spans="2:11">
      <c r="B1825" s="0"/>
      <c r="C1825" s="0"/>
      <c r="K1825" s="0"/>
    </row>
    <row r="1826" spans="2:11">
      <c r="B1826" s="0"/>
      <c r="C1826" s="0"/>
      <c r="K1826" s="0"/>
    </row>
    <row r="1827" spans="2:11">
      <c r="B1827" s="0"/>
      <c r="C1827" s="0"/>
      <c r="K1827" s="0"/>
    </row>
    <row r="1828" spans="2:11">
      <c r="B1828" s="0"/>
      <c r="C1828" s="0"/>
      <c r="K1828" s="0"/>
    </row>
    <row r="1829" spans="2:11">
      <c r="B1829" s="0"/>
      <c r="C1829" s="0"/>
      <c r="K1829" s="0"/>
    </row>
    <row r="1830" spans="2:11">
      <c r="B1830" s="0"/>
      <c r="C1830" s="0"/>
      <c r="K1830" s="0"/>
    </row>
    <row r="1831" spans="2:11">
      <c r="B1831" s="0"/>
      <c r="C1831" s="0"/>
      <c r="K1831" s="0"/>
    </row>
    <row r="1832" spans="2:11">
      <c r="B1832" s="0"/>
      <c r="C1832" s="0"/>
      <c r="K1832" s="0"/>
    </row>
    <row r="1833" spans="2:11">
      <c r="B1833" s="0"/>
      <c r="C1833" s="0"/>
      <c r="K1833" s="0"/>
    </row>
    <row r="1834" spans="2:11">
      <c r="B1834" s="0"/>
      <c r="C1834" s="0"/>
      <c r="K1834" s="0"/>
    </row>
    <row r="1835" spans="2:11">
      <c r="B1835" s="0"/>
      <c r="C1835" s="0"/>
      <c r="K1835" s="0"/>
    </row>
    <row r="1836" spans="2:11">
      <c r="B1836" s="0"/>
      <c r="C1836" s="0"/>
      <c r="K1836" s="0"/>
    </row>
    <row r="1837" spans="2:11">
      <c r="B1837" s="0"/>
      <c r="C1837" s="0"/>
      <c r="K1837" s="0"/>
    </row>
    <row r="1838" spans="2:11">
      <c r="B1838" s="0"/>
      <c r="C1838" s="0"/>
      <c r="K1838" s="0"/>
    </row>
    <row r="1839" spans="2:11">
      <c r="B1839" s="0"/>
      <c r="C1839" s="0"/>
      <c r="K1839" s="0"/>
    </row>
    <row r="1840" spans="2:11">
      <c r="B1840" s="0"/>
      <c r="C1840" s="0"/>
      <c r="K1840" s="0"/>
    </row>
    <row r="1841" spans="2:11">
      <c r="B1841" s="0"/>
      <c r="C1841" s="0"/>
      <c r="K1841" s="0"/>
    </row>
    <row r="1842" spans="2:11">
      <c r="B1842" s="0"/>
      <c r="C1842" s="0"/>
      <c r="K1842" s="0"/>
    </row>
    <row r="1843" spans="2:11">
      <c r="B1843" s="0"/>
      <c r="C1843" s="0"/>
      <c r="K1843" s="0"/>
    </row>
    <row r="1844" spans="2:11">
      <c r="B1844" s="0"/>
      <c r="C1844" s="0"/>
      <c r="K1844" s="0"/>
    </row>
    <row r="1845" spans="2:11">
      <c r="B1845" s="0"/>
      <c r="C1845" s="0"/>
      <c r="K1845" s="0"/>
    </row>
    <row r="1846" spans="2:11">
      <c r="B1846" s="0"/>
      <c r="C1846" s="0"/>
      <c r="K1846" s="0"/>
    </row>
    <row r="1847" spans="2:11">
      <c r="B1847" s="0"/>
      <c r="C1847" s="0"/>
      <c r="K1847" s="0"/>
    </row>
    <row r="1848" spans="2:11">
      <c r="B1848" s="0"/>
      <c r="C1848" s="0"/>
      <c r="K1848" s="0"/>
    </row>
    <row r="1849" spans="2:11">
      <c r="B1849" s="0"/>
      <c r="C1849" s="0"/>
      <c r="K1849" s="0"/>
    </row>
    <row r="1850" spans="2:11">
      <c r="B1850" s="0"/>
      <c r="C1850" s="0"/>
      <c r="K1850" s="0"/>
    </row>
    <row r="1851" spans="2:11">
      <c r="B1851" s="0"/>
      <c r="C1851" s="0"/>
      <c r="K1851" s="0"/>
    </row>
    <row r="1852" spans="2:11">
      <c r="B1852" s="0"/>
      <c r="C1852" s="0"/>
      <c r="K1852" s="0"/>
    </row>
    <row r="1853" spans="2:11">
      <c r="B1853" s="0"/>
      <c r="C1853" s="0"/>
      <c r="K1853" s="0"/>
    </row>
    <row r="1854" spans="2:11">
      <c r="B1854" s="0"/>
      <c r="C1854" s="0"/>
      <c r="K1854" s="0"/>
    </row>
    <row r="1855" spans="2:11">
      <c r="B1855" s="0"/>
      <c r="C1855" s="0"/>
      <c r="K1855" s="0"/>
    </row>
    <row r="1856" spans="2:11">
      <c r="B1856" s="0"/>
      <c r="C1856" s="0"/>
      <c r="K1856" s="0"/>
    </row>
    <row r="1857" spans="2:11">
      <c r="B1857" s="0"/>
      <c r="C1857" s="0"/>
      <c r="K1857" s="0"/>
    </row>
    <row r="1858" spans="2:11">
      <c r="B1858" s="0"/>
      <c r="C1858" s="0"/>
      <c r="K1858" s="0"/>
    </row>
    <row r="1859" spans="2:11">
      <c r="B1859" s="0"/>
      <c r="C1859" s="0"/>
      <c r="K1859" s="0"/>
    </row>
    <row r="1860" spans="2:11">
      <c r="B1860" s="0"/>
      <c r="C1860" s="0"/>
      <c r="K1860" s="0"/>
    </row>
    <row r="1861" spans="2:11">
      <c r="B1861" s="0"/>
      <c r="C1861" s="0"/>
      <c r="K1861" s="0"/>
    </row>
    <row r="1862" spans="2:11">
      <c r="B1862" s="0"/>
      <c r="C1862" s="0"/>
      <c r="K1862" s="0"/>
    </row>
    <row r="1863" spans="2:11">
      <c r="B1863" s="0"/>
      <c r="C1863" s="0"/>
      <c r="K1863" s="0"/>
    </row>
    <row r="1864" spans="2:11">
      <c r="B1864" s="0"/>
      <c r="C1864" s="0"/>
      <c r="K1864" s="0"/>
    </row>
    <row r="1865" spans="2:11">
      <c r="B1865" s="0"/>
      <c r="C1865" s="0"/>
      <c r="K1865" s="0"/>
    </row>
    <row r="1866" spans="2:11">
      <c r="B1866" s="0"/>
      <c r="C1866" s="0"/>
      <c r="K1866" s="0"/>
    </row>
    <row r="1867" spans="2:11">
      <c r="B1867" s="0"/>
      <c r="C1867" s="0"/>
      <c r="K1867" s="0"/>
    </row>
    <row r="1868" spans="2:11">
      <c r="B1868" s="0"/>
      <c r="C1868" s="0"/>
      <c r="K1868" s="0"/>
    </row>
    <row r="1869" spans="2:11">
      <c r="B1869" s="0"/>
      <c r="C1869" s="0"/>
      <c r="K1869" s="0"/>
    </row>
    <row r="1870" spans="2:11">
      <c r="B1870" s="0"/>
      <c r="C1870" s="0"/>
      <c r="K1870" s="0"/>
    </row>
    <row r="1871" spans="2:11">
      <c r="B1871" s="0"/>
      <c r="C1871" s="0"/>
      <c r="K1871" s="0"/>
    </row>
    <row r="1872" spans="2:11">
      <c r="B1872" s="0"/>
      <c r="C1872" s="0"/>
      <c r="K1872" s="0"/>
    </row>
    <row r="1873" spans="2:11">
      <c r="B1873" s="0"/>
      <c r="C1873" s="0"/>
      <c r="K1873" s="0"/>
    </row>
    <row r="1874" spans="2:11">
      <c r="B1874" s="0"/>
      <c r="C1874" s="0"/>
      <c r="K1874" s="0"/>
    </row>
    <row r="1875" spans="2:11">
      <c r="B1875" s="0"/>
      <c r="C1875" s="0"/>
      <c r="K1875" s="0"/>
    </row>
    <row r="1876" spans="2:11">
      <c r="B1876" s="0"/>
      <c r="C1876" s="0"/>
      <c r="K1876" s="0"/>
    </row>
    <row r="1877" spans="2:11">
      <c r="B1877" s="0"/>
      <c r="C1877" s="0"/>
      <c r="K1877" s="0"/>
    </row>
    <row r="1878" spans="2:11">
      <c r="B1878" s="0"/>
      <c r="C1878" s="0"/>
      <c r="K1878" s="0"/>
    </row>
    <row r="1879" spans="2:11">
      <c r="B1879" s="0"/>
      <c r="C1879" s="0"/>
      <c r="K1879" s="0"/>
    </row>
    <row r="1880" spans="2:11">
      <c r="B1880" s="0"/>
      <c r="C1880" s="0"/>
      <c r="K1880" s="0"/>
    </row>
    <row r="1881" spans="2:11">
      <c r="B1881" s="0"/>
      <c r="C1881" s="0"/>
      <c r="K1881" s="0"/>
    </row>
    <row r="1882" spans="2:11">
      <c r="B1882" s="0"/>
      <c r="C1882" s="0"/>
      <c r="K1882" s="0"/>
    </row>
    <row r="1883" spans="2:11">
      <c r="B1883" s="0"/>
      <c r="C1883" s="0"/>
      <c r="K1883" s="0"/>
    </row>
    <row r="1884" spans="2:11">
      <c r="B1884" s="0"/>
      <c r="C1884" s="0"/>
      <c r="K1884" s="0"/>
    </row>
    <row r="1885" spans="2:11">
      <c r="B1885" s="0"/>
      <c r="C1885" s="0"/>
      <c r="K1885" s="0"/>
    </row>
    <row r="1886" spans="2:11">
      <c r="B1886" s="0"/>
      <c r="C1886" s="0"/>
      <c r="K1886" s="0"/>
    </row>
    <row r="1887" spans="2:11">
      <c r="B1887" s="0"/>
      <c r="C1887" s="0"/>
      <c r="K1887" s="0"/>
    </row>
    <row r="1888" spans="2:11">
      <c r="B1888" s="0"/>
      <c r="C1888" s="0"/>
      <c r="K1888" s="0"/>
    </row>
    <row r="1889" spans="2:11">
      <c r="B1889" s="0"/>
      <c r="C1889" s="0"/>
      <c r="K1889" s="0"/>
    </row>
    <row r="1890" spans="2:11">
      <c r="B1890" s="0"/>
      <c r="C1890" s="0"/>
      <c r="K1890" s="0"/>
    </row>
    <row r="1891" spans="2:11">
      <c r="B1891" s="0"/>
      <c r="C1891" s="0"/>
      <c r="K1891" s="0"/>
    </row>
    <row r="1892" spans="2:11">
      <c r="B1892" s="0"/>
      <c r="C1892" s="0"/>
      <c r="K1892" s="0"/>
    </row>
    <row r="1893" spans="2:11">
      <c r="B1893" s="0"/>
      <c r="C1893" s="0"/>
      <c r="K1893" s="0"/>
    </row>
    <row r="1894" spans="2:11">
      <c r="B1894" s="0"/>
      <c r="C1894" s="0"/>
      <c r="K1894" s="0"/>
    </row>
    <row r="1895" spans="2:11">
      <c r="B1895" s="0"/>
      <c r="C1895" s="0"/>
      <c r="K1895" s="0"/>
    </row>
    <row r="1896" spans="2:11">
      <c r="B1896" s="0"/>
      <c r="C1896" s="0"/>
      <c r="K1896" s="0"/>
    </row>
    <row r="1897" spans="2:11">
      <c r="B1897" s="0"/>
      <c r="C1897" s="0"/>
      <c r="K1897" s="0"/>
    </row>
    <row r="1898" spans="2:11">
      <c r="B1898" s="0"/>
      <c r="C1898" s="0"/>
      <c r="K1898" s="0"/>
    </row>
    <row r="1899" spans="2:11">
      <c r="B1899" s="0"/>
      <c r="C1899" s="0"/>
      <c r="K1899" s="0"/>
    </row>
    <row r="1900" spans="2:11">
      <c r="B1900" s="0"/>
      <c r="C1900" s="0"/>
      <c r="K1900" s="0"/>
    </row>
    <row r="1901" spans="2:11">
      <c r="B1901" s="0"/>
      <c r="C1901" s="0"/>
      <c r="K1901" s="0"/>
    </row>
    <row r="1902" spans="2:11">
      <c r="B1902" s="0"/>
      <c r="C1902" s="0"/>
      <c r="K1902" s="0"/>
    </row>
    <row r="1903" spans="2:11">
      <c r="B1903" s="0"/>
      <c r="C1903" s="0"/>
      <c r="K1903" s="0"/>
    </row>
    <row r="1904" spans="2:11">
      <c r="B1904" s="0"/>
      <c r="C1904" s="0"/>
      <c r="K1904" s="0"/>
    </row>
    <row r="1905" spans="2:11">
      <c r="B1905" s="0"/>
      <c r="C1905" s="0"/>
      <c r="K1905" s="0"/>
    </row>
    <row r="1906" spans="2:11">
      <c r="B1906" s="0"/>
      <c r="C1906" s="0"/>
      <c r="K1906" s="0"/>
    </row>
    <row r="1907" spans="2:11">
      <c r="B1907" s="0"/>
      <c r="C1907" s="0"/>
      <c r="K1907" s="0"/>
    </row>
    <row r="1908" spans="2:11">
      <c r="B1908" s="0"/>
      <c r="C1908" s="0"/>
      <c r="K1908" s="0"/>
    </row>
    <row r="1909" spans="2:11">
      <c r="B1909" s="0"/>
      <c r="C1909" s="0"/>
      <c r="K1909" s="0"/>
    </row>
    <row r="1910" spans="2:11">
      <c r="B1910" s="0"/>
      <c r="C1910" s="0"/>
      <c r="K1910" s="0"/>
    </row>
    <row r="1911" spans="2:11">
      <c r="B1911" s="0"/>
      <c r="C1911" s="0"/>
      <c r="K1911" s="0"/>
    </row>
    <row r="1912" spans="2:11">
      <c r="B1912" s="0"/>
      <c r="C1912" s="0"/>
      <c r="K1912" s="0"/>
    </row>
    <row r="1913" spans="2:11">
      <c r="B1913" s="0"/>
      <c r="C1913" s="0"/>
      <c r="K1913" s="0"/>
    </row>
    <row r="1914" spans="2:11">
      <c r="B1914" s="0"/>
      <c r="C1914" s="0"/>
      <c r="K1914" s="0"/>
    </row>
    <row r="1915" spans="2:11">
      <c r="B1915" s="0"/>
      <c r="C1915" s="0"/>
      <c r="K1915" s="0"/>
    </row>
    <row r="1916" spans="2:11">
      <c r="B1916" s="0"/>
      <c r="C1916" s="0"/>
      <c r="K1916" s="0"/>
    </row>
    <row r="1917" spans="2:11">
      <c r="B1917" s="0"/>
      <c r="C1917" s="0"/>
      <c r="K1917" s="0"/>
    </row>
    <row r="1918" spans="2:11">
      <c r="B1918" s="0"/>
      <c r="C1918" s="0"/>
      <c r="K1918" s="0"/>
    </row>
    <row r="1919" spans="2:11">
      <c r="B1919" s="0"/>
      <c r="C1919" s="0"/>
      <c r="K1919" s="0"/>
    </row>
    <row r="1920" spans="2:11">
      <c r="B1920" s="0"/>
      <c r="C1920" s="0"/>
      <c r="K1920" s="0"/>
    </row>
    <row r="1921" spans="2:11">
      <c r="B1921" s="0"/>
      <c r="C1921" s="0"/>
      <c r="K1921" s="0"/>
    </row>
    <row r="1922" spans="2:11">
      <c r="B1922" s="0"/>
      <c r="C1922" s="0"/>
      <c r="K1922" s="0"/>
    </row>
    <row r="1923" spans="2:11">
      <c r="B1923" s="0"/>
      <c r="C1923" s="0"/>
      <c r="K1923" s="0"/>
    </row>
    <row r="1924" spans="2:11">
      <c r="B1924" s="0"/>
      <c r="C1924" s="0"/>
      <c r="K1924" s="0"/>
    </row>
    <row r="1925" spans="2:11">
      <c r="B1925" s="0"/>
      <c r="C1925" s="0"/>
      <c r="K1925" s="0"/>
    </row>
    <row r="1926" spans="2:11">
      <c r="B1926" s="0"/>
      <c r="C1926" s="0"/>
      <c r="K1926" s="0"/>
    </row>
    <row r="1927" spans="2:11">
      <c r="B1927" s="0"/>
      <c r="C1927" s="0"/>
      <c r="K1927" s="0"/>
    </row>
    <row r="1928" spans="2:11">
      <c r="B1928" s="0"/>
      <c r="C1928" s="0"/>
      <c r="K1928" s="0"/>
    </row>
    <row r="1929" spans="2:11">
      <c r="B1929" s="0"/>
      <c r="C1929" s="0"/>
      <c r="K1929" s="0"/>
    </row>
    <row r="1930" spans="2:11">
      <c r="B1930" s="0"/>
      <c r="C1930" s="0"/>
      <c r="K1930" s="0"/>
    </row>
    <row r="1931" spans="2:11">
      <c r="B1931" s="0"/>
      <c r="C1931" s="0"/>
      <c r="K1931" s="0"/>
    </row>
    <row r="1932" spans="2:11">
      <c r="B1932" s="0"/>
      <c r="C1932" s="0"/>
      <c r="K1932" s="0"/>
    </row>
    <row r="1933" spans="2:11">
      <c r="B1933" s="0"/>
      <c r="C1933" s="0"/>
      <c r="K1933" s="0"/>
    </row>
    <row r="1934" spans="2:11">
      <c r="B1934" s="0"/>
      <c r="C1934" s="0"/>
      <c r="K1934" s="0"/>
    </row>
    <row r="1935" spans="2:11">
      <c r="B1935" s="0"/>
      <c r="C1935" s="0"/>
      <c r="K1935" s="0"/>
    </row>
    <row r="1936" spans="2:11">
      <c r="B1936" s="0"/>
      <c r="C1936" s="0"/>
      <c r="K1936" s="0"/>
    </row>
    <row r="1937" spans="2:11">
      <c r="B1937" s="0"/>
      <c r="C1937" s="0"/>
      <c r="K1937" s="0"/>
    </row>
    <row r="1938" spans="2:11">
      <c r="B1938" s="0"/>
      <c r="C1938" s="0"/>
      <c r="K1938" s="0"/>
    </row>
    <row r="1939" spans="2:11">
      <c r="B1939" s="0"/>
      <c r="C1939" s="0"/>
      <c r="K1939" s="0"/>
    </row>
    <row r="1940" spans="2:11">
      <c r="B1940" s="0"/>
      <c r="C1940" s="0"/>
      <c r="K1940" s="0"/>
    </row>
    <row r="1941" spans="2:11">
      <c r="B1941" s="0"/>
      <c r="C1941" s="0"/>
      <c r="K1941" s="0"/>
    </row>
    <row r="1942" spans="2:11">
      <c r="B1942" s="0"/>
      <c r="C1942" s="0"/>
      <c r="K1942" s="0"/>
    </row>
    <row r="1943" spans="2:11">
      <c r="B1943" s="0"/>
      <c r="C1943" s="0"/>
      <c r="K1943" s="0"/>
    </row>
    <row r="1944" spans="2:11">
      <c r="B1944" s="0"/>
      <c r="C1944" s="0"/>
      <c r="K1944" s="0"/>
    </row>
    <row r="1945" spans="2:11">
      <c r="B1945" s="0"/>
      <c r="C1945" s="0"/>
      <c r="K1945" s="0"/>
    </row>
    <row r="1946" spans="2:11">
      <c r="B1946" s="0"/>
      <c r="C1946" s="0"/>
      <c r="K1946" s="0"/>
    </row>
    <row r="1947" spans="2:11">
      <c r="B1947" s="0"/>
      <c r="C1947" s="0"/>
      <c r="K1947" s="0"/>
    </row>
    <row r="1948" spans="2:11">
      <c r="B1948" s="0"/>
      <c r="C1948" s="0"/>
      <c r="K1948" s="0"/>
    </row>
    <row r="1949" spans="2:11">
      <c r="B1949" s="0"/>
      <c r="C1949" s="0"/>
      <c r="K1949" s="0"/>
    </row>
    <row r="1950" spans="2:11">
      <c r="B1950" s="0"/>
      <c r="C1950" s="0"/>
      <c r="K1950" s="0"/>
    </row>
    <row r="1951" spans="2:11">
      <c r="B1951" s="0"/>
      <c r="C1951" s="0"/>
      <c r="K1951" s="0"/>
    </row>
    <row r="1952" spans="2:11">
      <c r="B1952" s="0"/>
      <c r="C1952" s="0"/>
      <c r="K1952" s="0"/>
    </row>
    <row r="1953" spans="2:11">
      <c r="B1953" s="0"/>
      <c r="C1953" s="0"/>
      <c r="K1953" s="0"/>
    </row>
    <row r="1954" spans="2:11">
      <c r="B1954" s="0"/>
      <c r="C1954" s="0"/>
      <c r="K1954" s="0"/>
    </row>
    <row r="1955" spans="2:11">
      <c r="B1955" s="0"/>
      <c r="C1955" s="0"/>
      <c r="K1955" s="0"/>
    </row>
    <row r="1956" spans="2:11">
      <c r="B1956" s="0"/>
      <c r="C1956" s="0"/>
      <c r="K1956" s="0"/>
    </row>
    <row r="1957" spans="2:11">
      <c r="B1957" s="0"/>
      <c r="C1957" s="0"/>
      <c r="K1957" s="0"/>
    </row>
    <row r="1958" spans="2:11">
      <c r="B1958" s="0"/>
      <c r="C1958" s="0"/>
      <c r="K1958" s="0"/>
    </row>
    <row r="1959" spans="2:11">
      <c r="B1959" s="0"/>
      <c r="C1959" s="0"/>
      <c r="K1959" s="0"/>
    </row>
    <row r="1960" spans="2:11">
      <c r="B1960" s="0"/>
      <c r="C1960" s="0"/>
      <c r="K1960" s="0"/>
    </row>
    <row r="1961" spans="2:11">
      <c r="B1961" s="0"/>
      <c r="C1961" s="0"/>
      <c r="K1961" s="0"/>
    </row>
    <row r="1962" spans="2:11">
      <c r="B1962" s="0"/>
      <c r="C1962" s="0"/>
      <c r="K1962" s="0"/>
    </row>
    <row r="1963" spans="2:11">
      <c r="B1963" s="0"/>
      <c r="C1963" s="0"/>
      <c r="K1963" s="0"/>
    </row>
    <row r="1964" spans="2:11">
      <c r="B1964" s="0"/>
      <c r="C1964" s="0"/>
      <c r="K1964" s="0"/>
    </row>
    <row r="1965" spans="2:11">
      <c r="B1965" s="0"/>
      <c r="C1965" s="0"/>
      <c r="K1965" s="0"/>
    </row>
    <row r="1966" spans="2:11">
      <c r="B1966" s="0"/>
      <c r="C1966" s="0"/>
      <c r="K1966" s="0"/>
    </row>
    <row r="1967" spans="2:11">
      <c r="B1967" s="0"/>
      <c r="C1967" s="0"/>
      <c r="K1967" s="0"/>
    </row>
    <row r="1968" spans="2:11">
      <c r="B1968" s="0"/>
      <c r="C1968" s="0"/>
      <c r="K1968" s="0"/>
    </row>
    <row r="1969" spans="2:11">
      <c r="B1969" s="0"/>
      <c r="C1969" s="0"/>
      <c r="K1969" s="0"/>
    </row>
    <row r="1970" spans="2:11">
      <c r="B1970" s="0"/>
      <c r="C1970" s="0"/>
      <c r="K1970" s="0"/>
    </row>
    <row r="1971" spans="2:11">
      <c r="B1971" s="0"/>
      <c r="C1971" s="0"/>
      <c r="K1971" s="0"/>
    </row>
    <row r="1972" spans="2:11">
      <c r="B1972" s="0"/>
      <c r="C1972" s="0"/>
      <c r="K1972" s="0"/>
    </row>
    <row r="1973" spans="2:11">
      <c r="B1973" s="0"/>
      <c r="C1973" s="0"/>
      <c r="K1973" s="0"/>
    </row>
    <row r="1974" spans="2:11">
      <c r="B1974" s="0"/>
      <c r="C1974" s="0"/>
      <c r="K1974" s="0"/>
    </row>
    <row r="1975" spans="2:11">
      <c r="B1975" s="0"/>
      <c r="C1975" s="0"/>
      <c r="K1975" s="0"/>
    </row>
    <row r="1976" spans="2:11">
      <c r="B1976" s="0"/>
      <c r="C1976" s="0"/>
      <c r="K1976" s="0"/>
    </row>
    <row r="1977" spans="2:11">
      <c r="B1977" s="0"/>
      <c r="C1977" s="0"/>
      <c r="K1977" s="0"/>
    </row>
    <row r="1978" spans="2:11">
      <c r="B1978" s="0"/>
      <c r="C1978" s="0"/>
      <c r="K1978" s="0"/>
    </row>
    <row r="1979" spans="2:11">
      <c r="B1979" s="0"/>
      <c r="C1979" s="0"/>
      <c r="K1979" s="0"/>
    </row>
    <row r="1980" spans="2:11">
      <c r="B1980" s="0"/>
      <c r="C1980" s="0"/>
      <c r="K1980" s="0"/>
    </row>
    <row r="1981" spans="2:11">
      <c r="B1981" s="0"/>
      <c r="C1981" s="0"/>
      <c r="K1981" s="0"/>
    </row>
    <row r="1982" spans="2:11">
      <c r="B1982" s="0"/>
      <c r="C1982" s="0"/>
      <c r="K1982" s="0"/>
    </row>
    <row r="1983" spans="2:11">
      <c r="B1983" s="0"/>
      <c r="C1983" s="0"/>
      <c r="K1983" s="0"/>
    </row>
    <row r="1984" spans="2:11">
      <c r="B1984" s="0"/>
      <c r="C1984" s="0"/>
      <c r="K1984" s="0"/>
    </row>
    <row r="1985" spans="2:11">
      <c r="B1985" s="0"/>
      <c r="C1985" s="0"/>
      <c r="K1985" s="0"/>
    </row>
    <row r="1986" spans="2:11">
      <c r="B1986" s="0"/>
      <c r="C1986" s="0"/>
      <c r="K1986" s="0"/>
    </row>
    <row r="1987" spans="2:11">
      <c r="B1987" s="0"/>
      <c r="C1987" s="0"/>
      <c r="K1987" s="0"/>
    </row>
    <row r="1988" spans="2:11">
      <c r="B1988" s="0"/>
      <c r="C1988" s="0"/>
      <c r="K1988" s="0"/>
    </row>
    <row r="1989" spans="2:11">
      <c r="B1989" s="0"/>
      <c r="C1989" s="0"/>
      <c r="K1989" s="0"/>
    </row>
    <row r="1990" spans="2:11">
      <c r="B1990" s="0"/>
      <c r="C1990" s="0"/>
      <c r="K1990" s="0"/>
    </row>
    <row r="1991" spans="2:11">
      <c r="B1991" s="0"/>
      <c r="C1991" s="0"/>
      <c r="K1991" s="0"/>
    </row>
    <row r="1992" spans="2:11">
      <c r="B1992" s="0"/>
      <c r="C1992" s="0"/>
      <c r="K1992" s="0"/>
    </row>
    <row r="1993" spans="2:11">
      <c r="B1993" s="0"/>
      <c r="C1993" s="0"/>
      <c r="K1993" s="0"/>
    </row>
    <row r="1994" spans="2:11">
      <c r="B1994" s="0"/>
      <c r="C1994" s="0"/>
      <c r="K1994" s="0"/>
    </row>
    <row r="1995" spans="2:11">
      <c r="B1995" s="0"/>
      <c r="C1995" s="0"/>
      <c r="K1995" s="0"/>
    </row>
    <row r="1996" spans="2:11">
      <c r="B1996" s="0"/>
      <c r="C1996" s="0"/>
      <c r="K1996" s="0"/>
    </row>
    <row r="1997" spans="2:11">
      <c r="B1997" s="0"/>
      <c r="C1997" s="0"/>
      <c r="K1997" s="0"/>
    </row>
    <row r="1998" spans="2:11">
      <c r="B1998" s="0"/>
      <c r="C1998" s="0"/>
      <c r="K1998" s="0"/>
    </row>
    <row r="1999" spans="2:11">
      <c r="B1999" s="0"/>
      <c r="C1999" s="0"/>
      <c r="K1999" s="0"/>
    </row>
    <row r="2000" spans="2:11">
      <c r="B2000" s="0"/>
      <c r="C2000" s="0"/>
      <c r="K2000" s="0"/>
    </row>
    <row r="2001" spans="2:11">
      <c r="B2001" s="0"/>
      <c r="C2001" s="0"/>
      <c r="K2001" s="0"/>
    </row>
    <row r="2002" spans="2:11">
      <c r="B2002" s="0"/>
      <c r="C2002" s="0"/>
      <c r="K2002" s="0"/>
    </row>
    <row r="2003" spans="2:11">
      <c r="B2003" s="0"/>
      <c r="C2003" s="0"/>
      <c r="K2003" s="0"/>
    </row>
    <row r="2004" spans="2:11">
      <c r="B2004" s="0"/>
      <c r="C2004" s="0"/>
      <c r="K2004" s="0"/>
    </row>
    <row r="2005" spans="2:11">
      <c r="B2005" s="0"/>
      <c r="C2005" s="0"/>
      <c r="K2005" s="0"/>
    </row>
    <row r="2006" spans="2:11">
      <c r="B2006" s="0"/>
      <c r="C2006" s="0"/>
      <c r="K2006" s="0"/>
    </row>
    <row r="2007" spans="2:11">
      <c r="B2007" s="0"/>
      <c r="C2007" s="0"/>
      <c r="K2007" s="0"/>
    </row>
    <row r="2008" spans="2:11">
      <c r="B2008" s="0"/>
      <c r="C2008" s="0"/>
      <c r="K2008" s="0"/>
    </row>
    <row r="2009" spans="2:11">
      <c r="B2009" s="0"/>
      <c r="C2009" s="0"/>
      <c r="K2009" s="0"/>
    </row>
    <row r="2010" spans="2:11">
      <c r="B2010" s="0"/>
      <c r="C2010" s="0"/>
      <c r="K2010" s="0"/>
    </row>
    <row r="2011" spans="2:11">
      <c r="B2011" s="0"/>
      <c r="C2011" s="0"/>
      <c r="K2011" s="0"/>
    </row>
    <row r="2012" spans="2:11">
      <c r="B2012" s="0"/>
      <c r="C2012" s="0"/>
      <c r="K2012" s="0"/>
    </row>
    <row r="2013" spans="2:11">
      <c r="B2013" s="0"/>
      <c r="C2013" s="0"/>
      <c r="K2013" s="0"/>
    </row>
    <row r="2014" spans="2:11">
      <c r="B2014" s="0"/>
      <c r="C2014" s="0"/>
      <c r="K2014" s="0"/>
    </row>
    <row r="2015" spans="2:11">
      <c r="B2015" s="0"/>
      <c r="C2015" s="0"/>
      <c r="K2015" s="0"/>
    </row>
    <row r="2016" spans="2:11">
      <c r="B2016" s="0"/>
      <c r="C2016" s="0"/>
      <c r="K2016" s="0"/>
    </row>
    <row r="2017" spans="2:11">
      <c r="B2017" s="0"/>
      <c r="C2017" s="0"/>
      <c r="K2017" s="0"/>
    </row>
    <row r="2018" spans="2:11">
      <c r="B2018" s="0"/>
      <c r="C2018" s="0"/>
      <c r="K2018" s="0"/>
    </row>
    <row r="2019" spans="2:11">
      <c r="B2019" s="0"/>
      <c r="C2019" s="0"/>
      <c r="K2019" s="0"/>
    </row>
    <row r="2020" spans="2:11">
      <c r="B2020" s="0"/>
      <c r="C2020" s="0"/>
      <c r="K2020" s="0"/>
    </row>
    <row r="2021" spans="2:11">
      <c r="B2021" s="0"/>
      <c r="C2021" s="0"/>
      <c r="K2021" s="0"/>
    </row>
    <row r="2022" spans="2:11">
      <c r="B2022" s="0"/>
      <c r="C2022" s="0"/>
      <c r="K2022" s="0"/>
    </row>
    <row r="2023" spans="2:11">
      <c r="B2023" s="0"/>
      <c r="C2023" s="0"/>
      <c r="K2023" s="0"/>
    </row>
    <row r="2024" spans="2:11">
      <c r="B2024" s="0"/>
      <c r="C2024" s="0"/>
      <c r="K2024" s="0"/>
    </row>
    <row r="2025" spans="2:11">
      <c r="B2025" s="0"/>
      <c r="C2025" s="0"/>
      <c r="K2025" s="0"/>
    </row>
    <row r="2026" spans="2:11">
      <c r="B2026" s="0"/>
      <c r="C2026" s="0"/>
      <c r="K2026" s="0"/>
    </row>
    <row r="2027" spans="2:11">
      <c r="B2027" s="0"/>
      <c r="C2027" s="0"/>
      <c r="K2027" s="0"/>
    </row>
    <row r="2028" spans="2:11">
      <c r="B2028" s="0"/>
      <c r="C2028" s="0"/>
      <c r="K2028" s="0"/>
    </row>
    <row r="2029" spans="2:11">
      <c r="B2029" s="0"/>
      <c r="C2029" s="0"/>
      <c r="K2029" s="0"/>
    </row>
    <row r="2030" spans="2:11">
      <c r="B2030" s="0"/>
      <c r="C2030" s="0"/>
      <c r="K2030" s="0"/>
    </row>
    <row r="2031" spans="2:11">
      <c r="B2031" s="0"/>
      <c r="C2031" s="0"/>
      <c r="K2031" s="0"/>
    </row>
    <row r="2032" spans="2:11">
      <c r="B2032" s="0"/>
      <c r="C2032" s="0"/>
      <c r="K2032" s="0"/>
    </row>
    <row r="2033" spans="2:11">
      <c r="B2033" s="0"/>
      <c r="C2033" s="0"/>
      <c r="K2033" s="0"/>
    </row>
    <row r="2034" spans="2:11">
      <c r="B2034" s="0"/>
      <c r="C2034" s="0"/>
      <c r="K2034" s="0"/>
    </row>
    <row r="2035" spans="2:11">
      <c r="B2035" s="0"/>
      <c r="C2035" s="0"/>
      <c r="K2035" s="0"/>
    </row>
    <row r="2036" spans="2:11">
      <c r="B2036" s="0"/>
      <c r="C2036" s="0"/>
      <c r="K2036" s="0"/>
    </row>
    <row r="2037" spans="2:11">
      <c r="B2037" s="0"/>
      <c r="C2037" s="0"/>
      <c r="K2037" s="0"/>
    </row>
    <row r="2038" spans="2:11">
      <c r="B2038" s="0"/>
      <c r="C2038" s="0"/>
      <c r="K2038" s="0"/>
    </row>
    <row r="2039" spans="2:11">
      <c r="B2039" s="0"/>
      <c r="C2039" s="0"/>
      <c r="K2039" s="0"/>
    </row>
    <row r="2040" spans="2:11">
      <c r="B2040" s="0"/>
      <c r="C2040" s="0"/>
      <c r="K2040" s="0"/>
    </row>
    <row r="2041" spans="2:11">
      <c r="B2041" s="0"/>
      <c r="C2041" s="0"/>
      <c r="K2041" s="0"/>
    </row>
    <row r="2042" spans="2:11">
      <c r="B2042" s="0"/>
      <c r="C2042" s="0"/>
      <c r="K2042" s="0"/>
    </row>
    <row r="2043" spans="2:11">
      <c r="B2043" s="0"/>
      <c r="C2043" s="0"/>
      <c r="K2043" s="0"/>
    </row>
    <row r="2044" spans="2:11">
      <c r="B2044" s="0"/>
      <c r="C2044" s="0"/>
      <c r="K2044" s="0"/>
    </row>
    <row r="2045" spans="2:11">
      <c r="B2045" s="0"/>
      <c r="C2045" s="0"/>
      <c r="K2045" s="0"/>
    </row>
    <row r="2046" spans="2:11">
      <c r="B2046" s="0"/>
      <c r="C2046" s="0"/>
      <c r="K2046" s="0"/>
    </row>
    <row r="2047" spans="2:11">
      <c r="B2047" s="0"/>
      <c r="C2047" s="0"/>
      <c r="K2047" s="0"/>
    </row>
    <row r="2048" spans="2:11">
      <c r="B2048" s="0"/>
      <c r="C2048" s="0"/>
      <c r="K2048" s="0"/>
    </row>
    <row r="2049" spans="2:11">
      <c r="B2049" s="0"/>
      <c r="C2049" s="0"/>
      <c r="K2049" s="0"/>
    </row>
    <row r="2050" spans="2:11">
      <c r="B2050" s="0"/>
      <c r="C2050" s="0"/>
      <c r="K2050" s="0"/>
    </row>
    <row r="2051" spans="2:11">
      <c r="B2051" s="0"/>
      <c r="C2051" s="0"/>
      <c r="K2051" s="0"/>
    </row>
    <row r="2052" spans="2:11">
      <c r="B2052" s="0"/>
      <c r="C2052" s="0"/>
      <c r="K2052" s="0"/>
    </row>
    <row r="2053" spans="2:11">
      <c r="B2053" s="0"/>
      <c r="C2053" s="0"/>
      <c r="K2053" s="0"/>
    </row>
    <row r="2054" spans="2:11">
      <c r="B2054" s="0"/>
      <c r="C2054" s="0"/>
      <c r="K2054" s="0"/>
    </row>
    <row r="2055" spans="2:11">
      <c r="B2055" s="0"/>
      <c r="C2055" s="0"/>
      <c r="K2055" s="0"/>
    </row>
    <row r="2056" spans="2:11">
      <c r="B2056" s="0"/>
      <c r="C2056" s="0"/>
      <c r="K2056" s="0"/>
    </row>
    <row r="2057" spans="2:11">
      <c r="B2057" s="0"/>
      <c r="C2057" s="0"/>
      <c r="K2057" s="0"/>
    </row>
    <row r="2058" spans="2:11">
      <c r="B2058" s="0"/>
      <c r="C2058" s="0"/>
      <c r="K2058" s="0"/>
    </row>
    <row r="2059" spans="2:11">
      <c r="B2059" s="0"/>
      <c r="C2059" s="0"/>
      <c r="K2059" s="0"/>
    </row>
    <row r="2060" spans="2:11">
      <c r="B2060" s="0"/>
      <c r="C2060" s="0"/>
      <c r="K2060" s="0"/>
    </row>
    <row r="2061" spans="2:11">
      <c r="B2061" s="0"/>
      <c r="C2061" s="0"/>
      <c r="K2061" s="0"/>
    </row>
    <row r="2062" spans="2:11">
      <c r="B2062" s="0"/>
      <c r="C2062" s="0"/>
      <c r="K2062" s="0"/>
    </row>
    <row r="2063" spans="2:11">
      <c r="B2063" s="0"/>
      <c r="C2063" s="0"/>
      <c r="K2063" s="0"/>
    </row>
    <row r="2064" spans="2:11">
      <c r="B2064" s="0"/>
      <c r="C2064" s="0"/>
      <c r="K2064" s="0"/>
    </row>
    <row r="2065" spans="2:11">
      <c r="B2065" s="0"/>
      <c r="C2065" s="0"/>
      <c r="K2065" s="0"/>
    </row>
    <row r="2066" spans="2:11">
      <c r="B2066" s="0"/>
      <c r="C2066" s="0"/>
      <c r="K2066" s="0"/>
    </row>
    <row r="2067" spans="2:11">
      <c r="B2067" s="0"/>
      <c r="C2067" s="0"/>
      <c r="K2067" s="0"/>
    </row>
    <row r="2068" spans="2:11">
      <c r="B2068" s="0"/>
      <c r="C2068" s="0"/>
      <c r="K2068" s="0"/>
    </row>
    <row r="2069" spans="2:11">
      <c r="B2069" s="0"/>
      <c r="C2069" s="0"/>
      <c r="K2069" s="0"/>
    </row>
    <row r="2070" spans="2:11">
      <c r="B2070" s="0"/>
      <c r="C2070" s="0"/>
      <c r="K2070" s="0"/>
    </row>
    <row r="2071" spans="2:11">
      <c r="B2071" s="0"/>
      <c r="C2071" s="0"/>
      <c r="K2071" s="0"/>
    </row>
    <row r="2072" spans="2:11">
      <c r="B2072" s="0"/>
      <c r="C2072" s="0"/>
      <c r="K2072" s="0"/>
    </row>
    <row r="2073" spans="2:11">
      <c r="B2073" s="0"/>
      <c r="C2073" s="0"/>
      <c r="K2073" s="0"/>
    </row>
    <row r="2074" spans="2:11">
      <c r="B2074" s="0"/>
      <c r="C2074" s="0"/>
      <c r="K2074" s="0"/>
    </row>
    <row r="2075" spans="2:11">
      <c r="B2075" s="0"/>
      <c r="C2075" s="0"/>
      <c r="K2075" s="0"/>
    </row>
    <row r="2076" spans="2:11">
      <c r="B2076" s="0"/>
      <c r="C2076" s="0"/>
      <c r="K2076" s="0"/>
    </row>
    <row r="2077" spans="2:11">
      <c r="B2077" s="0"/>
      <c r="C2077" s="0"/>
      <c r="K2077" s="0"/>
    </row>
    <row r="2078" spans="2:11">
      <c r="B2078" s="0"/>
      <c r="C2078" s="0"/>
      <c r="K2078" s="0"/>
    </row>
    <row r="2079" spans="2:11">
      <c r="B2079" s="0"/>
      <c r="C2079" s="0"/>
      <c r="K2079" s="0"/>
    </row>
    <row r="2080" spans="2:11">
      <c r="B2080" s="0"/>
      <c r="C2080" s="0"/>
      <c r="K2080" s="0"/>
    </row>
    <row r="2081" spans="2:11">
      <c r="B2081" s="0"/>
      <c r="C2081" s="0"/>
      <c r="K2081" s="0"/>
    </row>
    <row r="2082" spans="2:11">
      <c r="B2082" s="0"/>
      <c r="C2082" s="0"/>
      <c r="K2082" s="0"/>
    </row>
    <row r="2083" spans="2:11">
      <c r="B2083" s="0"/>
      <c r="C2083" s="0"/>
      <c r="K2083" s="0"/>
    </row>
    <row r="2084" spans="2:11">
      <c r="B2084" s="0"/>
      <c r="C2084" s="0"/>
      <c r="K2084" s="0"/>
    </row>
    <row r="2085" spans="2:11">
      <c r="B2085" s="0"/>
      <c r="C2085" s="0"/>
      <c r="K2085" s="0"/>
    </row>
    <row r="2086" spans="2:11">
      <c r="B2086" s="0"/>
      <c r="C2086" s="0"/>
      <c r="K2086" s="0"/>
    </row>
    <row r="2087" spans="2:11">
      <c r="B2087" s="0"/>
      <c r="C2087" s="0"/>
      <c r="K2087" s="0"/>
    </row>
    <row r="2088" spans="2:11">
      <c r="B2088" s="0"/>
      <c r="C2088" s="0"/>
      <c r="K2088" s="0"/>
    </row>
    <row r="2089" spans="2:11">
      <c r="B2089" s="0"/>
      <c r="C2089" s="0"/>
      <c r="K2089" s="0"/>
    </row>
    <row r="2090" spans="2:11">
      <c r="B2090" s="0"/>
      <c r="C2090" s="0"/>
      <c r="K2090" s="0"/>
    </row>
    <row r="2091" spans="2:11">
      <c r="B2091" s="0"/>
      <c r="C2091" s="0"/>
      <c r="K2091" s="0"/>
    </row>
    <row r="2092" spans="2:11">
      <c r="B2092" s="0"/>
      <c r="C2092" s="0"/>
      <c r="K2092" s="0"/>
    </row>
    <row r="2093" spans="2:11">
      <c r="B2093" s="0"/>
      <c r="C2093" s="0"/>
      <c r="K2093" s="0"/>
    </row>
    <row r="2094" spans="2:11">
      <c r="B2094" s="0"/>
      <c r="C2094" s="0"/>
      <c r="K2094" s="0"/>
    </row>
    <row r="2095" spans="2:11">
      <c r="B2095" s="0"/>
      <c r="C2095" s="0"/>
      <c r="K2095" s="0"/>
    </row>
    <row r="2096" spans="2:11">
      <c r="B2096" s="0"/>
      <c r="C2096" s="0"/>
      <c r="K2096" s="0"/>
    </row>
    <row r="2097" spans="2:11">
      <c r="B2097" s="0"/>
      <c r="C2097" s="0"/>
      <c r="K2097" s="0"/>
    </row>
    <row r="2098" spans="2:11">
      <c r="B2098" s="0"/>
      <c r="C2098" s="0"/>
      <c r="K2098" s="0"/>
    </row>
    <row r="2099" spans="2:11">
      <c r="B2099" s="0"/>
      <c r="C2099" s="0"/>
      <c r="K2099" s="0"/>
    </row>
    <row r="2100" spans="2:11">
      <c r="B2100" s="0"/>
      <c r="C2100" s="0"/>
      <c r="K2100" s="0"/>
    </row>
    <row r="2101" spans="2:11">
      <c r="B2101" s="0"/>
      <c r="C2101" s="0"/>
      <c r="K2101" s="0"/>
    </row>
    <row r="2102" spans="2:11">
      <c r="B2102" s="0"/>
      <c r="C2102" s="0"/>
      <c r="K2102" s="0"/>
    </row>
    <row r="2103" spans="2:11">
      <c r="B2103" s="0"/>
      <c r="C2103" s="0"/>
      <c r="K2103" s="0"/>
    </row>
    <row r="2104" spans="2:11">
      <c r="B2104" s="0"/>
      <c r="C2104" s="0"/>
      <c r="K2104" s="0"/>
    </row>
    <row r="2105" spans="2:11">
      <c r="B2105" s="0"/>
      <c r="C2105" s="0"/>
      <c r="K2105" s="0"/>
    </row>
    <row r="2106" spans="2:11">
      <c r="B2106" s="0"/>
      <c r="C2106" s="0"/>
      <c r="K2106" s="0"/>
    </row>
    <row r="2107" spans="2:11">
      <c r="B2107" s="0"/>
      <c r="C2107" s="0"/>
      <c r="K2107" s="0"/>
    </row>
    <row r="2108" spans="2:11">
      <c r="B2108" s="0"/>
      <c r="C2108" s="0"/>
      <c r="K2108" s="0"/>
    </row>
    <row r="2109" spans="2:11">
      <c r="B2109" s="0"/>
      <c r="C2109" s="0"/>
      <c r="K2109" s="0"/>
    </row>
    <row r="2110" spans="2:11">
      <c r="B2110" s="0"/>
      <c r="C2110" s="0"/>
      <c r="K2110" s="0"/>
    </row>
    <row r="2111" spans="2:11">
      <c r="B2111" s="0"/>
      <c r="C2111" s="0"/>
      <c r="K2111" s="0"/>
    </row>
    <row r="2112" spans="2:11">
      <c r="B2112" s="0"/>
      <c r="C2112" s="0"/>
      <c r="K2112" s="0"/>
    </row>
    <row r="2113" spans="2:11">
      <c r="B2113" s="0"/>
      <c r="C2113" s="0"/>
      <c r="K2113" s="0"/>
    </row>
    <row r="2114" spans="2:11">
      <c r="B2114" s="0"/>
      <c r="C2114" s="0"/>
      <c r="K2114" s="0"/>
    </row>
    <row r="2115" spans="2:11">
      <c r="B2115" s="0"/>
      <c r="C2115" s="0"/>
      <c r="K2115" s="0"/>
    </row>
    <row r="2116" spans="2:11">
      <c r="B2116" s="0"/>
      <c r="C2116" s="0"/>
      <c r="K2116" s="0"/>
    </row>
    <row r="2117" spans="2:11">
      <c r="B2117" s="0"/>
      <c r="C2117" s="0"/>
      <c r="K2117" s="0"/>
    </row>
    <row r="2118" spans="2:11">
      <c r="B2118" s="0"/>
      <c r="C2118" s="0"/>
      <c r="K2118" s="0"/>
    </row>
    <row r="2119" spans="2:11">
      <c r="B2119" s="0"/>
      <c r="C2119" s="0"/>
      <c r="K2119" s="0"/>
    </row>
    <row r="2120" spans="2:11">
      <c r="B2120" s="0"/>
      <c r="C2120" s="0"/>
      <c r="K2120" s="0"/>
    </row>
    <row r="2121" spans="2:11">
      <c r="B2121" s="0"/>
      <c r="C2121" s="0"/>
      <c r="K2121" s="0"/>
    </row>
    <row r="2122" spans="2:11">
      <c r="B2122" s="0"/>
      <c r="C2122" s="0"/>
      <c r="K2122" s="0"/>
    </row>
    <row r="2123" spans="2:11">
      <c r="B2123" s="0"/>
      <c r="C2123" s="0"/>
      <c r="K2123" s="0"/>
    </row>
    <row r="2124" spans="2:11">
      <c r="B2124" s="0"/>
      <c r="C2124" s="0"/>
      <c r="K2124" s="0"/>
    </row>
    <row r="2125" spans="2:11">
      <c r="B2125" s="0"/>
      <c r="C2125" s="0"/>
      <c r="K2125" s="0"/>
    </row>
    <row r="2126" spans="2:11">
      <c r="B2126" s="0"/>
      <c r="C2126" s="0"/>
      <c r="K2126" s="0"/>
    </row>
    <row r="2127" spans="2:11">
      <c r="B2127" s="0"/>
      <c r="C2127" s="0"/>
      <c r="K2127" s="0"/>
    </row>
    <row r="2128" spans="2:11">
      <c r="B2128" s="0"/>
      <c r="C2128" s="0"/>
      <c r="K2128" s="0"/>
    </row>
    <row r="2129" spans="2:11">
      <c r="B2129" s="0"/>
      <c r="C2129" s="0"/>
      <c r="K2129" s="0"/>
    </row>
    <row r="2130" spans="2:11">
      <c r="B2130" s="0"/>
      <c r="C2130" s="0"/>
      <c r="K2130" s="0"/>
    </row>
    <row r="2131" spans="2:11">
      <c r="B2131" s="0"/>
      <c r="C2131" s="0"/>
      <c r="K2131" s="0"/>
    </row>
    <row r="2132" spans="2:11">
      <c r="B2132" s="0"/>
      <c r="C2132" s="0"/>
      <c r="K2132" s="0"/>
    </row>
    <row r="2133" spans="2:11">
      <c r="B2133" s="0"/>
      <c r="C2133" s="0"/>
      <c r="K2133" s="0"/>
    </row>
    <row r="2134" spans="2:11">
      <c r="B2134" s="0"/>
      <c r="C2134" s="0"/>
      <c r="K2134" s="0"/>
    </row>
    <row r="2135" spans="2:11">
      <c r="B2135" s="0"/>
      <c r="C2135" s="0"/>
      <c r="K2135" s="0"/>
    </row>
    <row r="2136" spans="2:11">
      <c r="B2136" s="0"/>
      <c r="C2136" s="0"/>
      <c r="K2136" s="0"/>
    </row>
    <row r="2137" spans="2:11">
      <c r="B2137" s="0"/>
      <c r="C2137" s="0"/>
      <c r="K2137" s="0"/>
    </row>
    <row r="2138" spans="2:11">
      <c r="B2138" s="0"/>
      <c r="C2138" s="0"/>
      <c r="K2138" s="0"/>
    </row>
    <row r="2139" spans="2:11">
      <c r="B2139" s="0"/>
      <c r="C2139" s="0"/>
      <c r="K2139" s="0"/>
    </row>
    <row r="2140" spans="2:11">
      <c r="B2140" s="0"/>
      <c r="C2140" s="0"/>
      <c r="K2140" s="0"/>
    </row>
    <row r="2141" spans="2:11">
      <c r="B2141" s="0"/>
      <c r="C2141" s="0"/>
      <c r="K2141" s="0"/>
    </row>
    <row r="2142" spans="2:11">
      <c r="B2142" s="0"/>
      <c r="C2142" s="0"/>
      <c r="K2142" s="0"/>
    </row>
    <row r="2143" spans="2:11">
      <c r="B2143" s="0"/>
      <c r="C2143" s="0"/>
      <c r="K2143" s="0"/>
    </row>
    <row r="2144" spans="2:11">
      <c r="B2144" s="0"/>
      <c r="C2144" s="0"/>
      <c r="K2144" s="0"/>
    </row>
    <row r="2145" spans="2:11">
      <c r="B2145" s="0"/>
      <c r="C2145" s="0"/>
      <c r="K2145" s="0"/>
    </row>
    <row r="2146" spans="2:11">
      <c r="B2146" s="0"/>
      <c r="C2146" s="0"/>
      <c r="K2146" s="0"/>
    </row>
    <row r="2147" spans="2:11">
      <c r="B2147" s="0"/>
      <c r="C2147" s="0"/>
      <c r="K2147" s="0"/>
    </row>
    <row r="2148" spans="2:11">
      <c r="B2148" s="0"/>
      <c r="C2148" s="0"/>
      <c r="K2148" s="0"/>
    </row>
    <row r="2149" spans="2:11">
      <c r="B2149" s="0"/>
      <c r="C2149" s="0"/>
      <c r="K2149" s="0"/>
    </row>
    <row r="2150" spans="2:11">
      <c r="B2150" s="0"/>
      <c r="C2150" s="0"/>
      <c r="K2150" s="0"/>
    </row>
    <row r="2151" spans="2:11">
      <c r="B2151" s="0"/>
      <c r="C2151" s="0"/>
      <c r="K2151" s="0"/>
    </row>
    <row r="2152" spans="2:11">
      <c r="B2152" s="0"/>
      <c r="C2152" s="0"/>
      <c r="K2152" s="0"/>
    </row>
    <row r="2153" spans="2:11">
      <c r="B2153" s="0"/>
      <c r="C2153" s="0"/>
      <c r="K2153" s="0"/>
    </row>
    <row r="2154" spans="2:11">
      <c r="B2154" s="0"/>
      <c r="C2154" s="0"/>
      <c r="K2154" s="0"/>
    </row>
    <row r="2155" spans="2:11">
      <c r="B2155" s="0"/>
      <c r="C2155" s="0"/>
      <c r="K2155" s="0"/>
    </row>
    <row r="2156" spans="2:11">
      <c r="B2156" s="0"/>
      <c r="C2156" s="0"/>
      <c r="K2156" s="0"/>
    </row>
    <row r="2157" spans="2:11">
      <c r="B2157" s="0"/>
      <c r="C2157" s="0"/>
      <c r="K2157" s="0"/>
    </row>
    <row r="2158" spans="2:11">
      <c r="B2158" s="0"/>
      <c r="C2158" s="0"/>
      <c r="K2158" s="0"/>
    </row>
    <row r="2159" spans="2:11">
      <c r="B2159" s="0"/>
      <c r="C2159" s="0"/>
      <c r="K2159" s="0"/>
    </row>
    <row r="2160" spans="2:11">
      <c r="B2160" s="0"/>
      <c r="C2160" s="0"/>
      <c r="K2160" s="0"/>
    </row>
    <row r="2161" spans="2:11">
      <c r="B2161" s="0"/>
      <c r="C2161" s="0"/>
      <c r="K2161" s="0"/>
    </row>
    <row r="2162" spans="2:11">
      <c r="B2162" s="0"/>
      <c r="C2162" s="0"/>
      <c r="K2162" s="0"/>
    </row>
    <row r="2163" spans="2:11">
      <c r="B2163" s="0"/>
      <c r="C2163" s="0"/>
      <c r="K2163" s="0"/>
    </row>
    <row r="2164" spans="2:11">
      <c r="B2164" s="0"/>
      <c r="C2164" s="0"/>
      <c r="K2164" s="0"/>
    </row>
    <row r="2165" spans="2:11">
      <c r="B2165" s="0"/>
      <c r="C2165" s="0"/>
      <c r="K2165" s="0"/>
    </row>
    <row r="2166" spans="2:11">
      <c r="B2166" s="0"/>
      <c r="C2166" s="0"/>
      <c r="K2166" s="0"/>
    </row>
    <row r="2167" spans="2:11">
      <c r="B2167" s="0"/>
      <c r="C2167" s="0"/>
      <c r="K2167" s="0"/>
    </row>
    <row r="2168" spans="2:11">
      <c r="B2168" s="0"/>
      <c r="C2168" s="0"/>
      <c r="K2168" s="0"/>
    </row>
    <row r="2169" spans="2:11">
      <c r="B2169" s="0"/>
      <c r="C2169" s="0"/>
      <c r="K2169" s="0"/>
    </row>
    <row r="2170" spans="2:11">
      <c r="B2170" s="0"/>
      <c r="C2170" s="0"/>
      <c r="K2170" s="0"/>
    </row>
    <row r="2171" spans="2:11">
      <c r="B2171" s="0"/>
      <c r="C2171" s="0"/>
      <c r="K2171" s="0"/>
    </row>
    <row r="2172" spans="2:11">
      <c r="B2172" s="0"/>
      <c r="C2172" s="0"/>
      <c r="K2172" s="0"/>
    </row>
    <row r="2173" spans="2:11">
      <c r="B2173" s="0"/>
      <c r="C2173" s="0"/>
      <c r="K2173" s="0"/>
    </row>
    <row r="2174" spans="2:11">
      <c r="B2174" s="0"/>
      <c r="C2174" s="0"/>
      <c r="K2174" s="0"/>
    </row>
    <row r="2175" spans="2:11">
      <c r="B2175" s="0"/>
      <c r="C2175" s="0"/>
      <c r="K2175" s="0"/>
    </row>
    <row r="2176" spans="2:11">
      <c r="B2176" s="0"/>
      <c r="C2176" s="0"/>
      <c r="K2176" s="0"/>
    </row>
    <row r="2177" spans="2:11">
      <c r="B2177" s="0"/>
      <c r="C2177" s="0"/>
      <c r="K2177" s="0"/>
    </row>
    <row r="2178" spans="2:11">
      <c r="B2178" s="0"/>
      <c r="C2178" s="0"/>
      <c r="K2178" s="0"/>
    </row>
    <row r="2179" spans="2:11">
      <c r="B2179" s="0"/>
      <c r="C2179" s="0"/>
      <c r="K2179" s="0"/>
    </row>
    <row r="2180" spans="2:11">
      <c r="B2180" s="0"/>
      <c r="C2180" s="0"/>
      <c r="K2180" s="0"/>
    </row>
    <row r="2181" spans="2:11">
      <c r="B2181" s="0"/>
      <c r="C2181" s="0"/>
      <c r="K2181" s="0"/>
    </row>
    <row r="2182" spans="2:11">
      <c r="B2182" s="0"/>
      <c r="C2182" s="0"/>
      <c r="K2182" s="0"/>
    </row>
    <row r="2183" spans="2:11">
      <c r="B2183" s="0"/>
      <c r="C2183" s="0"/>
      <c r="K2183" s="0"/>
    </row>
    <row r="2184" spans="2:11">
      <c r="B2184" s="0"/>
      <c r="C2184" s="0"/>
      <c r="K2184" s="0"/>
    </row>
    <row r="2185" spans="2:11">
      <c r="B2185" s="0"/>
      <c r="C2185" s="0"/>
      <c r="K2185" s="0"/>
    </row>
    <row r="2186" spans="2:11">
      <c r="B2186" s="0"/>
      <c r="C2186" s="0"/>
      <c r="K2186" s="0"/>
    </row>
    <row r="2187" spans="2:11">
      <c r="B2187" s="0"/>
      <c r="C2187" s="0"/>
      <c r="K2187" s="0"/>
    </row>
    <row r="2188" spans="2:11">
      <c r="B2188" s="0"/>
      <c r="C2188" s="0"/>
      <c r="K2188" s="0"/>
    </row>
    <row r="2189" spans="2:11">
      <c r="B2189" s="0"/>
      <c r="C2189" s="0"/>
      <c r="K2189" s="0"/>
    </row>
    <row r="2190" spans="2:11">
      <c r="B2190" s="0"/>
      <c r="C2190" s="0"/>
      <c r="K2190" s="0"/>
    </row>
    <row r="2191" spans="2:11">
      <c r="B2191" s="0"/>
      <c r="C2191" s="0"/>
      <c r="K2191" s="0"/>
    </row>
    <row r="2192" spans="2:11">
      <c r="B2192" s="0"/>
      <c r="C2192" s="0"/>
      <c r="K2192" s="0"/>
    </row>
    <row r="2193" spans="2:11">
      <c r="B2193" s="0"/>
      <c r="C2193" s="0"/>
      <c r="K2193" s="0"/>
    </row>
    <row r="2194" spans="2:11">
      <c r="B2194" s="0"/>
      <c r="C2194" s="0"/>
      <c r="K2194" s="0"/>
    </row>
    <row r="2195" spans="2:11">
      <c r="B2195" s="0"/>
      <c r="C2195" s="0"/>
      <c r="K2195" s="0"/>
    </row>
    <row r="2196" spans="2:11">
      <c r="B2196" s="0"/>
      <c r="C2196" s="0"/>
      <c r="K2196" s="0"/>
    </row>
    <row r="2197" spans="2:11">
      <c r="B2197" s="0"/>
      <c r="C2197" s="0"/>
      <c r="K2197" s="0"/>
    </row>
    <row r="2198" spans="2:11">
      <c r="B2198" s="0"/>
      <c r="C2198" s="0"/>
      <c r="K2198" s="0"/>
    </row>
    <row r="2199" spans="2:11">
      <c r="B2199" s="0"/>
      <c r="C2199" s="0"/>
      <c r="K2199" s="0"/>
    </row>
    <row r="2200" spans="2:11">
      <c r="B2200" s="0"/>
      <c r="C2200" s="0"/>
      <c r="K2200" s="0"/>
    </row>
    <row r="2201" spans="2:11">
      <c r="B2201" s="0"/>
      <c r="C2201" s="0"/>
      <c r="K2201" s="0"/>
    </row>
    <row r="2202" spans="2:11">
      <c r="B2202" s="0"/>
      <c r="C2202" s="0"/>
      <c r="K2202" s="0"/>
    </row>
    <row r="2203" spans="2:11">
      <c r="B2203" s="0"/>
      <c r="C2203" s="0"/>
      <c r="K2203" s="0"/>
    </row>
    <row r="2204" spans="2:11">
      <c r="B2204" s="0"/>
      <c r="C2204" s="0"/>
      <c r="K2204" s="0"/>
    </row>
    <row r="2205" spans="2:11">
      <c r="B2205" s="0"/>
      <c r="C2205" s="0"/>
      <c r="K2205" s="0"/>
    </row>
    <row r="2206" spans="2:11">
      <c r="B2206" s="0"/>
      <c r="C2206" s="0"/>
      <c r="K2206" s="0"/>
    </row>
    <row r="2207" spans="2:11">
      <c r="B2207" s="0"/>
      <c r="C2207" s="0"/>
      <c r="K2207" s="0"/>
    </row>
    <row r="2208" spans="2:11">
      <c r="B2208" s="0"/>
      <c r="C2208" s="0"/>
      <c r="K2208" s="0"/>
    </row>
    <row r="2209" spans="2:11">
      <c r="B2209" s="0"/>
      <c r="C2209" s="0"/>
      <c r="K2209" s="0"/>
    </row>
    <row r="2210" spans="2:11">
      <c r="B2210" s="0"/>
      <c r="C2210" s="0"/>
      <c r="K2210" s="0"/>
    </row>
    <row r="2211" spans="2:11">
      <c r="B2211" s="0"/>
      <c r="C2211" s="0"/>
      <c r="K2211" s="0"/>
    </row>
    <row r="2212" spans="2:11">
      <c r="B2212" s="0"/>
      <c r="C2212" s="0"/>
      <c r="K2212" s="0"/>
    </row>
    <row r="2213" spans="2:11">
      <c r="B2213" s="0"/>
      <c r="C2213" s="0"/>
      <c r="K2213" s="0"/>
    </row>
    <row r="2214" spans="2:11">
      <c r="B2214" s="0"/>
      <c r="C2214" s="0"/>
      <c r="K2214" s="0"/>
    </row>
    <row r="2215" spans="2:11">
      <c r="B2215" s="0"/>
      <c r="C2215" s="0"/>
      <c r="K2215" s="0"/>
    </row>
    <row r="2216" spans="2:11">
      <c r="B2216" s="0"/>
      <c r="C2216" s="0"/>
      <c r="K2216" s="0"/>
    </row>
    <row r="2217" spans="2:11">
      <c r="B2217" s="0"/>
      <c r="C2217" s="0"/>
      <c r="K2217" s="0"/>
    </row>
    <row r="2218" spans="2:11">
      <c r="B2218" s="0"/>
      <c r="C2218" s="0"/>
      <c r="K2218" s="0"/>
    </row>
    <row r="2219" spans="2:11">
      <c r="B2219" s="0"/>
      <c r="C2219" s="0"/>
      <c r="K2219" s="0"/>
    </row>
    <row r="2220" spans="2:11">
      <c r="B2220" s="0"/>
      <c r="C2220" s="0"/>
      <c r="K2220" s="0"/>
    </row>
    <row r="2221" spans="2:11">
      <c r="B2221" s="0"/>
      <c r="C2221" s="0"/>
      <c r="K2221" s="0"/>
    </row>
    <row r="2222" spans="2:11">
      <c r="B2222" s="0"/>
      <c r="C2222" s="0"/>
      <c r="K2222" s="0"/>
    </row>
    <row r="2223" spans="2:11">
      <c r="B2223" s="0"/>
      <c r="C2223" s="0"/>
      <c r="K2223" s="0"/>
    </row>
    <row r="2224" spans="2:11">
      <c r="B2224" s="0"/>
      <c r="C2224" s="0"/>
      <c r="K2224" s="0"/>
    </row>
    <row r="2225" spans="2:11">
      <c r="B2225" s="0"/>
      <c r="C2225" s="0"/>
      <c r="K2225" s="0"/>
    </row>
    <row r="2226" spans="2:11">
      <c r="B2226" s="0"/>
      <c r="C2226" s="0"/>
      <c r="K2226" s="0"/>
    </row>
    <row r="2227" spans="2:11">
      <c r="B2227" s="0"/>
      <c r="C2227" s="0"/>
      <c r="K2227" s="0"/>
    </row>
    <row r="2228" spans="2:11">
      <c r="B2228" s="0"/>
      <c r="C2228" s="0"/>
      <c r="K2228" s="0"/>
    </row>
    <row r="2229" spans="2:11">
      <c r="B2229" s="0"/>
      <c r="C2229" s="0"/>
      <c r="K2229" s="0"/>
    </row>
    <row r="2230" spans="2:11">
      <c r="B2230" s="0"/>
      <c r="C2230" s="0"/>
      <c r="K2230" s="0"/>
    </row>
    <row r="2231" spans="2:11">
      <c r="B2231" s="0"/>
      <c r="C2231" s="0"/>
      <c r="K2231" s="0"/>
    </row>
    <row r="2232" spans="2:11">
      <c r="B2232" s="0"/>
      <c r="C2232" s="0"/>
      <c r="K2232" s="0"/>
    </row>
    <row r="2233" spans="2:11">
      <c r="B2233" s="0"/>
      <c r="C2233" s="0"/>
      <c r="K2233" s="0"/>
    </row>
    <row r="2234" spans="2:11">
      <c r="B2234" s="0"/>
      <c r="C2234" s="0"/>
      <c r="K2234" s="0"/>
    </row>
    <row r="2235" spans="2:11">
      <c r="B2235" s="0"/>
      <c r="C2235" s="0"/>
      <c r="K2235" s="0"/>
    </row>
    <row r="2236" spans="2:11">
      <c r="B2236" s="0"/>
      <c r="C2236" s="0"/>
      <c r="K2236" s="0"/>
    </row>
    <row r="2237" spans="2:11">
      <c r="B2237" s="0"/>
      <c r="C2237" s="0"/>
      <c r="K2237" s="0"/>
    </row>
    <row r="2238" spans="2:11">
      <c r="B2238" s="0"/>
      <c r="C2238" s="0"/>
      <c r="K2238" s="0"/>
    </row>
    <row r="2239" spans="2:11">
      <c r="B2239" s="0"/>
      <c r="C2239" s="0"/>
      <c r="K2239" s="0"/>
    </row>
    <row r="2240" spans="2:11">
      <c r="B2240" s="0"/>
      <c r="C2240" s="0"/>
      <c r="K2240" s="0"/>
    </row>
    <row r="2241" spans="2:11">
      <c r="B2241" s="0"/>
      <c r="C2241" s="0"/>
      <c r="K2241" s="0"/>
    </row>
    <row r="2242" spans="2:11">
      <c r="B2242" s="0"/>
      <c r="C2242" s="0"/>
      <c r="K2242" s="0"/>
    </row>
    <row r="2243" spans="2:11">
      <c r="B2243" s="0"/>
      <c r="C2243" s="0"/>
      <c r="K2243" s="0"/>
    </row>
    <row r="2244" spans="2:11">
      <c r="B2244" s="0"/>
      <c r="C2244" s="0"/>
      <c r="K2244" s="0"/>
    </row>
    <row r="2245" spans="2:11">
      <c r="B2245" s="0"/>
      <c r="C2245" s="0"/>
      <c r="K2245" s="0"/>
    </row>
    <row r="2246" spans="2:11">
      <c r="B2246" s="0"/>
      <c r="C2246" s="0"/>
      <c r="K2246" s="0"/>
    </row>
    <row r="2247" spans="2:11">
      <c r="B2247" s="0"/>
      <c r="C2247" s="0"/>
      <c r="K2247" s="0"/>
    </row>
    <row r="2248" spans="2:11">
      <c r="B2248" s="0"/>
      <c r="C2248" s="0"/>
      <c r="K2248" s="0"/>
    </row>
    <row r="2249" spans="2:11">
      <c r="B2249" s="0"/>
      <c r="C2249" s="0"/>
      <c r="K2249" s="0"/>
    </row>
    <row r="2250" spans="2:11">
      <c r="B2250" s="0"/>
      <c r="C2250" s="0"/>
      <c r="K2250" s="0"/>
    </row>
    <row r="2251" spans="2:11">
      <c r="B2251" s="0"/>
      <c r="C2251" s="0"/>
      <c r="K2251" s="0"/>
    </row>
    <row r="2252" spans="2:11">
      <c r="B2252" s="0"/>
      <c r="C2252" s="0"/>
      <c r="K2252" s="0"/>
    </row>
    <row r="2253" spans="2:11">
      <c r="B2253" s="0"/>
      <c r="C2253" s="0"/>
      <c r="K2253" s="0"/>
    </row>
    <row r="2254" spans="2:11">
      <c r="B2254" s="0"/>
      <c r="C2254" s="0"/>
      <c r="K2254" s="0"/>
    </row>
    <row r="2255" spans="2:11">
      <c r="B2255" s="0"/>
      <c r="C2255" s="0"/>
      <c r="K2255" s="0"/>
    </row>
    <row r="2256" spans="2:11">
      <c r="B2256" s="0"/>
      <c r="C2256" s="0"/>
      <c r="K2256" s="0"/>
    </row>
    <row r="2257" spans="2:11">
      <c r="B2257" s="0"/>
      <c r="C2257" s="0"/>
      <c r="K2257" s="0"/>
    </row>
    <row r="2258" spans="2:11">
      <c r="B2258" s="0"/>
      <c r="C2258" s="0"/>
      <c r="K2258" s="0"/>
    </row>
    <row r="2259" spans="2:11">
      <c r="B2259" s="0"/>
      <c r="C2259" s="0"/>
      <c r="K2259" s="0"/>
    </row>
    <row r="2260" spans="2:11">
      <c r="B2260" s="0"/>
      <c r="C2260" s="0"/>
      <c r="K2260" s="0"/>
    </row>
    <row r="2261" spans="2:11">
      <c r="B2261" s="0"/>
      <c r="C2261" s="0"/>
      <c r="K2261" s="0"/>
    </row>
    <row r="2262" spans="2:11">
      <c r="B2262" s="0"/>
      <c r="C2262" s="0"/>
      <c r="K2262" s="0"/>
    </row>
    <row r="2263" spans="2:11">
      <c r="B2263" s="0"/>
      <c r="C2263" s="0"/>
      <c r="K2263" s="0"/>
    </row>
    <row r="2264" spans="2:11">
      <c r="B2264" s="0"/>
      <c r="C2264" s="0"/>
      <c r="K2264" s="0"/>
    </row>
    <row r="2265" spans="2:11">
      <c r="B2265" s="0"/>
      <c r="C2265" s="0"/>
      <c r="K2265" s="0"/>
    </row>
    <row r="2266" spans="2:11">
      <c r="B2266" s="0"/>
      <c r="C2266" s="0"/>
      <c r="K2266" s="0"/>
    </row>
    <row r="2267" spans="2:11">
      <c r="B2267" s="0"/>
      <c r="C2267" s="0"/>
      <c r="K2267" s="0"/>
    </row>
    <row r="2268" spans="2:11">
      <c r="B2268" s="0"/>
      <c r="C2268" s="0"/>
      <c r="K2268" s="0"/>
    </row>
    <row r="2269" spans="2:11">
      <c r="B2269" s="0"/>
      <c r="C2269" s="0"/>
      <c r="K2269" s="0"/>
    </row>
    <row r="2270" spans="2:11">
      <c r="B2270" s="0"/>
      <c r="C2270" s="0"/>
      <c r="K2270" s="0"/>
    </row>
    <row r="2271" spans="2:11">
      <c r="B2271" s="0"/>
      <c r="C2271" s="0"/>
      <c r="K2271" s="0"/>
    </row>
    <row r="2272" spans="2:11">
      <c r="B2272" s="0"/>
      <c r="C2272" s="0"/>
      <c r="K2272" s="0"/>
    </row>
    <row r="2273" spans="2:11">
      <c r="B2273" s="0"/>
      <c r="C2273" s="0"/>
      <c r="K2273" s="0"/>
    </row>
    <row r="2274" spans="2:11">
      <c r="B2274" s="0"/>
      <c r="C2274" s="0"/>
      <c r="K2274" s="0"/>
    </row>
    <row r="2275" spans="2:11">
      <c r="B2275" s="0"/>
      <c r="C2275" s="0"/>
      <c r="K2275" s="0"/>
    </row>
    <row r="2276" spans="2:11">
      <c r="B2276" s="0"/>
      <c r="C2276" s="0"/>
      <c r="K2276" s="0"/>
    </row>
    <row r="2277" spans="2:11">
      <c r="B2277" s="0"/>
      <c r="C2277" s="0"/>
      <c r="K2277" s="0"/>
    </row>
    <row r="2278" spans="2:11">
      <c r="B2278" s="0"/>
      <c r="C2278" s="0"/>
      <c r="K2278" s="0"/>
    </row>
    <row r="2279" spans="2:11">
      <c r="B2279" s="0"/>
      <c r="C2279" s="0"/>
      <c r="K2279" s="0"/>
    </row>
    <row r="2280" spans="2:11">
      <c r="B2280" s="0"/>
      <c r="C2280" s="0"/>
      <c r="K2280" s="0"/>
    </row>
    <row r="2281" spans="2:11">
      <c r="B2281" s="0"/>
      <c r="C2281" s="0"/>
      <c r="K2281" s="0"/>
    </row>
    <row r="2282" spans="2:11">
      <c r="B2282" s="0"/>
      <c r="C2282" s="0"/>
      <c r="K2282" s="0"/>
    </row>
    <row r="2283" spans="2:11">
      <c r="B2283" s="0"/>
      <c r="C2283" s="0"/>
      <c r="K2283" s="0"/>
    </row>
    <row r="2284" spans="2:11">
      <c r="B2284" s="0"/>
      <c r="C2284" s="0"/>
      <c r="K2284" s="0"/>
    </row>
    <row r="2285" spans="2:11">
      <c r="B2285" s="0"/>
      <c r="C2285" s="0"/>
      <c r="K2285" s="0"/>
    </row>
    <row r="2286" spans="2:11">
      <c r="B2286" s="0"/>
      <c r="C2286" s="0"/>
      <c r="K2286" s="0"/>
    </row>
    <row r="2287" spans="2:11">
      <c r="B2287" s="0"/>
      <c r="C2287" s="0"/>
      <c r="K2287" s="0"/>
    </row>
    <row r="2288" spans="2:11">
      <c r="B2288" s="0"/>
      <c r="C2288" s="0"/>
      <c r="K2288" s="0"/>
    </row>
    <row r="2289" spans="2:11">
      <c r="B2289" s="0"/>
      <c r="C2289" s="0"/>
      <c r="K2289" s="0"/>
    </row>
    <row r="2290" spans="2:11">
      <c r="B2290" s="0"/>
      <c r="C2290" s="0"/>
      <c r="K2290" s="0"/>
    </row>
    <row r="2291" spans="2:11">
      <c r="B2291" s="0"/>
      <c r="C2291" s="0"/>
      <c r="K2291" s="0"/>
    </row>
    <row r="2292" spans="2:11">
      <c r="B2292" s="0"/>
      <c r="C2292" s="0"/>
      <c r="K2292" s="0"/>
    </row>
    <row r="2293" spans="2:11">
      <c r="B2293" s="0"/>
      <c r="C2293" s="0"/>
      <c r="K2293" s="0"/>
    </row>
    <row r="2294" spans="2:11">
      <c r="B2294" s="0"/>
      <c r="C2294" s="0"/>
      <c r="K2294" s="0"/>
    </row>
    <row r="2295" spans="2:11">
      <c r="B2295" s="0"/>
      <c r="C2295" s="0"/>
      <c r="K2295" s="0"/>
    </row>
    <row r="2296" spans="2:11">
      <c r="B2296" s="0"/>
      <c r="C2296" s="0"/>
      <c r="K2296" s="0"/>
    </row>
    <row r="2297" spans="2:11">
      <c r="B2297" s="0"/>
      <c r="C2297" s="0"/>
      <c r="K2297" s="0"/>
    </row>
    <row r="2298" spans="2:11">
      <c r="B2298" s="0"/>
      <c r="C2298" s="0"/>
      <c r="K2298" s="0"/>
    </row>
    <row r="2299" spans="2:11">
      <c r="B2299" s="0"/>
      <c r="C2299" s="0"/>
      <c r="K2299" s="0"/>
    </row>
    <row r="2300" spans="2:11">
      <c r="B2300" s="0"/>
      <c r="C2300" s="0"/>
      <c r="K2300" s="0"/>
    </row>
    <row r="2301" spans="2:11">
      <c r="B2301" s="0"/>
      <c r="C2301" s="0"/>
      <c r="K2301" s="0"/>
    </row>
    <row r="2302" spans="2:11">
      <c r="B2302" s="0"/>
      <c r="C2302" s="0"/>
      <c r="K2302" s="0"/>
    </row>
    <row r="2303" spans="2:11">
      <c r="B2303" s="0"/>
      <c r="C2303" s="0"/>
      <c r="K2303" s="0"/>
    </row>
    <row r="2304" spans="2:11">
      <c r="B2304" s="0"/>
      <c r="C2304" s="0"/>
      <c r="K2304" s="0"/>
    </row>
    <row r="2305" spans="2:11">
      <c r="B2305" s="0"/>
      <c r="C2305" s="0"/>
      <c r="K2305" s="0"/>
    </row>
    <row r="2306" spans="2:11">
      <c r="B2306" s="0"/>
      <c r="C2306" s="0"/>
      <c r="K2306" s="0"/>
    </row>
    <row r="2307" spans="2:11">
      <c r="B2307" s="0"/>
      <c r="C2307" s="0"/>
      <c r="K2307" s="0"/>
    </row>
    <row r="2308" spans="2:11">
      <c r="B2308" s="0"/>
      <c r="C2308" s="0"/>
      <c r="K2308" s="0"/>
    </row>
    <row r="2309" spans="2:11">
      <c r="B2309" s="0"/>
      <c r="C2309" s="0"/>
      <c r="K2309" s="0"/>
    </row>
    <row r="2310" spans="2:11">
      <c r="B2310" s="0"/>
      <c r="C2310" s="0"/>
      <c r="K2310" s="0"/>
    </row>
    <row r="2311" spans="2:11">
      <c r="B2311" s="0"/>
      <c r="C2311" s="0"/>
      <c r="K2311" s="0"/>
    </row>
    <row r="2312" spans="2:11">
      <c r="B2312" s="0"/>
      <c r="C2312" s="0"/>
      <c r="K2312" s="0"/>
    </row>
    <row r="2313" spans="2:11">
      <c r="B2313" s="0"/>
      <c r="C2313" s="0"/>
      <c r="K2313" s="0"/>
    </row>
    <row r="2314" spans="2:11">
      <c r="B2314" s="0"/>
      <c r="C2314" s="0"/>
      <c r="K2314" s="0"/>
    </row>
    <row r="2315" spans="2:11">
      <c r="B2315" s="0"/>
      <c r="C2315" s="0"/>
      <c r="K2315" s="0"/>
    </row>
    <row r="2316" spans="2:11">
      <c r="B2316" s="0"/>
      <c r="C2316" s="0"/>
      <c r="K2316" s="0"/>
    </row>
    <row r="2317" spans="2:11">
      <c r="B2317" s="0"/>
      <c r="C2317" s="0"/>
      <c r="K2317" s="0"/>
    </row>
    <row r="2318" spans="2:11">
      <c r="B2318" s="0"/>
      <c r="C2318" s="0"/>
      <c r="K2318" s="0"/>
    </row>
    <row r="2319" spans="2:11">
      <c r="B2319" s="0"/>
      <c r="C2319" s="0"/>
      <c r="K2319" s="0"/>
    </row>
    <row r="2320" spans="2:11">
      <c r="B2320" s="0"/>
      <c r="C2320" s="0"/>
      <c r="K2320" s="0"/>
    </row>
    <row r="2321" spans="2:11">
      <c r="B2321" s="0"/>
      <c r="C2321" s="0"/>
      <c r="K2321" s="0"/>
    </row>
    <row r="2322" spans="2:11">
      <c r="B2322" s="0"/>
      <c r="C2322" s="0"/>
      <c r="K2322" s="0"/>
    </row>
    <row r="2323" spans="2:11">
      <c r="B2323" s="0"/>
      <c r="C2323" s="0"/>
      <c r="K2323" s="0"/>
    </row>
    <row r="2324" spans="2:11">
      <c r="B2324" s="0"/>
      <c r="C2324" s="0"/>
      <c r="K2324" s="0"/>
    </row>
    <row r="2325" spans="2:11">
      <c r="B2325" s="0"/>
      <c r="C2325" s="0"/>
      <c r="K2325" s="0"/>
    </row>
    <row r="2326" spans="2:11">
      <c r="B2326" s="0"/>
      <c r="C2326" s="0"/>
      <c r="K2326" s="0"/>
    </row>
    <row r="2327" spans="2:11">
      <c r="B2327" s="0"/>
      <c r="C2327" s="0"/>
      <c r="K2327" s="0"/>
    </row>
    <row r="2328" spans="2:11">
      <c r="B2328" s="0"/>
      <c r="C2328" s="0"/>
      <c r="K2328" s="0"/>
    </row>
    <row r="2329" spans="2:11">
      <c r="B2329" s="0"/>
      <c r="C2329" s="0"/>
      <c r="K2329" s="0"/>
    </row>
    <row r="2330" spans="2:11">
      <c r="B2330" s="0"/>
      <c r="C2330" s="0"/>
      <c r="K2330" s="0"/>
    </row>
    <row r="2331" spans="2:11">
      <c r="B2331" s="0"/>
      <c r="C2331" s="0"/>
      <c r="K2331" s="0"/>
    </row>
    <row r="2332" spans="2:11">
      <c r="B2332" s="0"/>
      <c r="C2332" s="0"/>
      <c r="K2332" s="0"/>
    </row>
    <row r="2333" spans="2:11">
      <c r="B2333" s="0"/>
      <c r="C2333" s="0"/>
      <c r="K2333" s="0"/>
    </row>
    <row r="2334" spans="2:11">
      <c r="B2334" s="0"/>
      <c r="C2334" s="0"/>
      <c r="K2334" s="0"/>
    </row>
    <row r="2335" spans="2:11">
      <c r="B2335" s="0"/>
      <c r="C2335" s="0"/>
      <c r="K2335" s="0"/>
    </row>
    <row r="2336" spans="2:11">
      <c r="B2336" s="0"/>
      <c r="C2336" s="0"/>
      <c r="K2336" s="0"/>
    </row>
    <row r="2337" spans="2:11">
      <c r="B2337" s="0"/>
      <c r="C2337" s="0"/>
      <c r="K2337" s="0"/>
    </row>
    <row r="2338" spans="2:11">
      <c r="B2338" s="0"/>
      <c r="C2338" s="0"/>
      <c r="K2338" s="0"/>
    </row>
    <row r="2339" spans="2:11">
      <c r="B2339" s="0"/>
      <c r="C2339" s="0"/>
      <c r="K2339" s="0"/>
    </row>
    <row r="2340" spans="2:11">
      <c r="B2340" s="0"/>
      <c r="C2340" s="0"/>
      <c r="K2340" s="0"/>
    </row>
    <row r="2341" spans="2:11">
      <c r="B2341" s="0"/>
      <c r="C2341" s="0"/>
      <c r="K2341" s="0"/>
    </row>
    <row r="2342" spans="2:11">
      <c r="B2342" s="0"/>
      <c r="C2342" s="0"/>
      <c r="K2342" s="0"/>
    </row>
    <row r="2343" spans="2:11">
      <c r="B2343" s="0"/>
      <c r="C2343" s="0"/>
      <c r="K2343" s="0"/>
    </row>
    <row r="2344" spans="2:11">
      <c r="B2344" s="0"/>
      <c r="C2344" s="0"/>
      <c r="K2344" s="0"/>
    </row>
    <row r="2345" spans="2:11">
      <c r="B2345" s="0"/>
      <c r="C2345" s="0"/>
      <c r="K2345" s="0"/>
    </row>
    <row r="2346" spans="2:11">
      <c r="B2346" s="0"/>
      <c r="C2346" s="0"/>
      <c r="K2346" s="0"/>
    </row>
    <row r="2347" spans="2:11">
      <c r="B2347" s="0"/>
      <c r="C2347" s="0"/>
      <c r="K2347" s="0"/>
    </row>
    <row r="2348" spans="2:11">
      <c r="B2348" s="0"/>
      <c r="C2348" s="0"/>
      <c r="K2348" s="0"/>
    </row>
    <row r="2349" spans="2:11">
      <c r="B2349" s="0"/>
      <c r="C2349" s="0"/>
      <c r="K2349" s="0"/>
    </row>
    <row r="2350" spans="2:11">
      <c r="B2350" s="0"/>
      <c r="C2350" s="0"/>
      <c r="K2350" s="0"/>
    </row>
    <row r="2351" spans="2:11">
      <c r="B2351" s="0"/>
      <c r="C2351" s="0"/>
      <c r="K2351" s="0"/>
    </row>
    <row r="2352" spans="2:11">
      <c r="B2352" s="0"/>
      <c r="C2352" s="0"/>
      <c r="K2352" s="0"/>
    </row>
    <row r="2353" spans="2:11">
      <c r="B2353" s="0"/>
      <c r="C2353" s="0"/>
      <c r="K2353" s="0"/>
    </row>
    <row r="2354" spans="2:11">
      <c r="B2354" s="0"/>
      <c r="C2354" s="0"/>
      <c r="K2354" s="0"/>
    </row>
    <row r="2355" spans="2:11">
      <c r="B2355" s="0"/>
      <c r="C2355" s="0"/>
      <c r="K2355" s="0"/>
    </row>
    <row r="2356" spans="2:11">
      <c r="B2356" s="0"/>
      <c r="C2356" s="0"/>
      <c r="K2356" s="0"/>
    </row>
    <row r="2357" spans="2:11">
      <c r="B2357" s="0"/>
      <c r="C2357" s="0"/>
      <c r="K2357" s="0"/>
    </row>
    <row r="2358" spans="2:11">
      <c r="B2358" s="0"/>
      <c r="C2358" s="0"/>
      <c r="K2358" s="0"/>
    </row>
    <row r="2359" spans="2:11">
      <c r="B2359" s="0"/>
      <c r="C2359" s="0"/>
      <c r="K2359" s="0"/>
    </row>
    <row r="2360" spans="2:11">
      <c r="B2360" s="0"/>
      <c r="C2360" s="0"/>
      <c r="K2360" s="0"/>
    </row>
    <row r="2361" spans="2:11">
      <c r="B2361" s="0"/>
      <c r="C2361" s="0"/>
      <c r="K2361" s="0"/>
    </row>
    <row r="2362" spans="2:11">
      <c r="B2362" s="0"/>
      <c r="C2362" s="0"/>
      <c r="K2362" s="0"/>
    </row>
    <row r="2363" spans="2:11">
      <c r="B2363" s="0"/>
      <c r="C2363" s="0"/>
      <c r="K2363" s="0"/>
    </row>
    <row r="2364" spans="2:11">
      <c r="B2364" s="0"/>
      <c r="C2364" s="0"/>
      <c r="K2364" s="0"/>
    </row>
    <row r="2365" spans="2:11">
      <c r="B2365" s="0"/>
      <c r="C2365" s="0"/>
      <c r="K2365" s="0"/>
    </row>
    <row r="2366" spans="2:11">
      <c r="B2366" s="0"/>
      <c r="C2366" s="0"/>
      <c r="K2366" s="0"/>
    </row>
    <row r="2367" spans="2:11">
      <c r="B2367" s="0"/>
      <c r="C2367" s="0"/>
      <c r="K2367" s="0"/>
    </row>
    <row r="2368" spans="2:11">
      <c r="B2368" s="0"/>
      <c r="C2368" s="0"/>
      <c r="K2368" s="0"/>
    </row>
    <row r="2369" spans="2:11">
      <c r="B2369" s="0"/>
      <c r="C2369" s="0"/>
      <c r="K2369" s="0"/>
    </row>
    <row r="2370" spans="2:11">
      <c r="B2370" s="0"/>
      <c r="C2370" s="0"/>
      <c r="K2370" s="0"/>
    </row>
    <row r="2371" spans="2:11">
      <c r="B2371" s="0"/>
      <c r="C2371" s="0"/>
      <c r="K2371" s="0"/>
    </row>
    <row r="2372" spans="2:11">
      <c r="B2372" s="0"/>
      <c r="C2372" s="0"/>
      <c r="K2372" s="0"/>
    </row>
    <row r="2373" spans="2:11">
      <c r="B2373" s="0"/>
      <c r="C2373" s="0"/>
      <c r="K2373" s="0"/>
    </row>
    <row r="2374" spans="2:11">
      <c r="B2374" s="0"/>
      <c r="C2374" s="0"/>
      <c r="K2374" s="0"/>
    </row>
    <row r="2375" spans="2:11">
      <c r="B2375" s="0"/>
      <c r="C2375" s="0"/>
      <c r="K2375" s="0"/>
    </row>
    <row r="2376" spans="2:11">
      <c r="B2376" s="0"/>
      <c r="C2376" s="0"/>
      <c r="K2376" s="0"/>
    </row>
    <row r="2377" spans="2:11">
      <c r="B2377" s="0"/>
      <c r="C2377" s="0"/>
      <c r="K2377" s="0"/>
    </row>
    <row r="2378" spans="2:11">
      <c r="B2378" s="0"/>
      <c r="C2378" s="0"/>
      <c r="K2378" s="0"/>
    </row>
    <row r="2379" spans="2:11">
      <c r="B2379" s="0"/>
      <c r="C2379" s="0"/>
      <c r="K2379" s="0"/>
    </row>
    <row r="2380" spans="2:11">
      <c r="B2380" s="0"/>
      <c r="C2380" s="0"/>
      <c r="K2380" s="0"/>
    </row>
    <row r="2381" spans="2:11">
      <c r="B2381" s="0"/>
      <c r="C2381" s="0"/>
      <c r="K2381" s="0"/>
    </row>
    <row r="2382" spans="2:11">
      <c r="B2382" s="0"/>
      <c r="C2382" s="0"/>
      <c r="K2382" s="0"/>
    </row>
    <row r="2383" spans="2:11">
      <c r="B2383" s="0"/>
      <c r="C2383" s="0"/>
      <c r="K2383" s="0"/>
    </row>
    <row r="2384" spans="2:11">
      <c r="B2384" s="0"/>
      <c r="C2384" s="0"/>
      <c r="K2384" s="0"/>
    </row>
    <row r="2385" spans="2:11">
      <c r="B2385" s="0"/>
      <c r="C2385" s="0"/>
      <c r="K2385" s="0"/>
    </row>
    <row r="2386" spans="2:11">
      <c r="B2386" s="0"/>
      <c r="C2386" s="0"/>
      <c r="K2386" s="0"/>
    </row>
    <row r="2387" spans="2:11">
      <c r="B2387" s="0"/>
      <c r="C2387" s="0"/>
      <c r="K2387" s="0"/>
    </row>
    <row r="2388" spans="2:11">
      <c r="B2388" s="0"/>
      <c r="C2388" s="0"/>
      <c r="K2388" s="0"/>
    </row>
    <row r="2389" spans="2:11">
      <c r="B2389" s="0"/>
      <c r="C2389" s="0"/>
      <c r="K2389" s="0"/>
    </row>
    <row r="2390" spans="2:11">
      <c r="B2390" s="0"/>
      <c r="C2390" s="0"/>
      <c r="K2390" s="0"/>
    </row>
    <row r="2391" spans="2:11">
      <c r="B2391" s="0"/>
      <c r="C2391" s="0"/>
      <c r="K2391" s="0"/>
    </row>
    <row r="2392" spans="2:11">
      <c r="B2392" s="0"/>
      <c r="C2392" s="0"/>
      <c r="K2392" s="0"/>
    </row>
    <row r="2393" spans="2:11">
      <c r="B2393" s="0"/>
      <c r="C2393" s="0"/>
      <c r="K2393" s="0"/>
    </row>
    <row r="2394" spans="2:11">
      <c r="B2394" s="0"/>
      <c r="C2394" s="0"/>
      <c r="K2394" s="0"/>
    </row>
    <row r="2395" spans="2:11">
      <c r="B2395" s="0"/>
      <c r="C2395" s="0"/>
      <c r="K2395" s="0"/>
    </row>
    <row r="2396" spans="2:11">
      <c r="B2396" s="0"/>
      <c r="C2396" s="0"/>
      <c r="K2396" s="0"/>
    </row>
    <row r="2397" spans="2:11">
      <c r="B2397" s="0"/>
      <c r="C2397" s="0"/>
      <c r="K2397" s="0"/>
    </row>
    <row r="2398" spans="2:11">
      <c r="B2398" s="0"/>
      <c r="C2398" s="0"/>
      <c r="K2398" s="0"/>
    </row>
    <row r="2399" spans="2:11">
      <c r="B2399" s="0"/>
      <c r="C2399" s="0"/>
      <c r="K2399" s="0"/>
    </row>
    <row r="2400" spans="2:11">
      <c r="B2400" s="0"/>
      <c r="C2400" s="0"/>
      <c r="K2400" s="0"/>
    </row>
    <row r="2401" spans="2:11">
      <c r="B2401" s="0"/>
      <c r="C2401" s="0"/>
      <c r="K2401" s="0"/>
    </row>
    <row r="2402" spans="2:11">
      <c r="B2402" s="0"/>
      <c r="C2402" s="0"/>
      <c r="K2402" s="0"/>
    </row>
    <row r="2403" spans="2:11">
      <c r="B2403" s="0"/>
      <c r="C2403" s="0"/>
      <c r="K2403" s="0"/>
    </row>
    <row r="2404" spans="2:11">
      <c r="B2404" s="0"/>
      <c r="C2404" s="0"/>
      <c r="K2404" s="0"/>
    </row>
    <row r="2405" spans="2:11">
      <c r="B2405" s="0"/>
      <c r="C2405" s="0"/>
      <c r="K2405" s="0"/>
    </row>
    <row r="2406" spans="2:11">
      <c r="B2406" s="0"/>
      <c r="C2406" s="0"/>
      <c r="K2406" s="0"/>
    </row>
    <row r="2407" spans="2:11">
      <c r="B2407" s="0"/>
      <c r="C2407" s="0"/>
      <c r="K2407" s="0"/>
    </row>
    <row r="2408" spans="2:11">
      <c r="B2408" s="0"/>
      <c r="C2408" s="0"/>
      <c r="K2408" s="0"/>
    </row>
    <row r="2409" spans="2:11">
      <c r="B2409" s="0"/>
      <c r="C2409" s="0"/>
      <c r="K2409" s="0"/>
    </row>
    <row r="2410" spans="2:11">
      <c r="B2410" s="0"/>
      <c r="C2410" s="0"/>
      <c r="K2410" s="0"/>
    </row>
    <row r="2411" spans="2:11">
      <c r="B2411" s="0"/>
      <c r="C2411" s="0"/>
      <c r="K2411" s="0"/>
    </row>
    <row r="2412" spans="2:11">
      <c r="B2412" s="0"/>
      <c r="C2412" s="0"/>
      <c r="K2412" s="0"/>
    </row>
    <row r="2413" spans="2:11">
      <c r="B2413" s="0"/>
      <c r="C2413" s="0"/>
      <c r="K2413" s="0"/>
    </row>
    <row r="2414" spans="2:11">
      <c r="B2414" s="0"/>
      <c r="C2414" s="0"/>
      <c r="K2414" s="0"/>
    </row>
    <row r="2415" spans="2:11">
      <c r="B2415" s="0"/>
      <c r="C2415" s="0"/>
      <c r="K2415" s="0"/>
    </row>
    <row r="2416" spans="2:11">
      <c r="B2416" s="0"/>
      <c r="C2416" s="0"/>
      <c r="K2416" s="0"/>
    </row>
    <row r="2417" spans="2:11">
      <c r="B2417" s="0"/>
      <c r="C2417" s="0"/>
      <c r="K2417" s="0"/>
    </row>
    <row r="2418" spans="2:11">
      <c r="B2418" s="0"/>
      <c r="C2418" s="0"/>
      <c r="K2418" s="0"/>
    </row>
    <row r="2419" spans="2:11">
      <c r="B2419" s="0"/>
      <c r="C2419" s="0"/>
      <c r="K2419" s="0"/>
    </row>
    <row r="2420" spans="2:11">
      <c r="B2420" s="0"/>
      <c r="C2420" s="0"/>
      <c r="K2420" s="0"/>
    </row>
    <row r="2421" spans="2:11">
      <c r="B2421" s="0"/>
      <c r="C2421" s="0"/>
      <c r="K2421" s="0"/>
    </row>
    <row r="2422" spans="2:11">
      <c r="B2422" s="0"/>
      <c r="C2422" s="0"/>
      <c r="K2422" s="0"/>
    </row>
    <row r="2423" spans="2:11">
      <c r="B2423" s="0"/>
      <c r="C2423" s="0"/>
      <c r="K2423" s="0"/>
    </row>
    <row r="2424" spans="2:11">
      <c r="B2424" s="0"/>
      <c r="C2424" s="0"/>
      <c r="K2424" s="0"/>
    </row>
    <row r="2425" spans="2:11">
      <c r="B2425" s="0"/>
      <c r="C2425" s="0"/>
      <c r="K2425" s="0"/>
    </row>
    <row r="2426" spans="2:11">
      <c r="B2426" s="0"/>
      <c r="C2426" s="0"/>
      <c r="K2426" s="0"/>
    </row>
    <row r="2427" spans="2:11">
      <c r="B2427" s="0"/>
      <c r="C2427" s="0"/>
      <c r="K2427" s="0"/>
    </row>
    <row r="2428" spans="2:11">
      <c r="B2428" s="0"/>
      <c r="C2428" s="0"/>
      <c r="K2428" s="0"/>
    </row>
    <row r="2429" spans="2:11">
      <c r="B2429" s="0"/>
      <c r="C2429" s="0"/>
      <c r="K2429" s="0"/>
    </row>
    <row r="2430" spans="2:11">
      <c r="B2430" s="0"/>
      <c r="C2430" s="0"/>
      <c r="K2430" s="0"/>
    </row>
    <row r="2431" spans="2:11">
      <c r="B2431" s="0"/>
      <c r="C2431" s="0"/>
      <c r="K2431" s="0"/>
    </row>
    <row r="2432" spans="2:11">
      <c r="B2432" s="0"/>
      <c r="C2432" s="0"/>
      <c r="K2432" s="0"/>
    </row>
    <row r="2433" spans="2:11">
      <c r="B2433" s="0"/>
      <c r="C2433" s="0"/>
      <c r="K2433" s="0"/>
    </row>
    <row r="2434" spans="2:11">
      <c r="B2434" s="0"/>
      <c r="C2434" s="0"/>
      <c r="K2434" s="0"/>
    </row>
    <row r="2435" spans="2:11">
      <c r="B2435" s="0"/>
      <c r="C2435" s="0"/>
      <c r="K2435" s="0"/>
    </row>
    <row r="2436" spans="2:11">
      <c r="B2436" s="0"/>
      <c r="C2436" s="0"/>
      <c r="K2436" s="0"/>
    </row>
    <row r="2437" spans="2:11">
      <c r="B2437" s="0"/>
      <c r="C2437" s="0"/>
      <c r="K2437" s="0"/>
    </row>
    <row r="2438" spans="2:11">
      <c r="B2438" s="0"/>
      <c r="C2438" s="0"/>
      <c r="K2438" s="0"/>
    </row>
    <row r="2439" spans="2:11">
      <c r="B2439" s="0"/>
      <c r="C2439" s="0"/>
      <c r="K2439" s="0"/>
    </row>
    <row r="2440" spans="2:11">
      <c r="B2440" s="0"/>
      <c r="C2440" s="0"/>
      <c r="K2440" s="0"/>
    </row>
    <row r="2441" spans="2:11">
      <c r="B2441" s="0"/>
      <c r="C2441" s="0"/>
      <c r="K2441" s="0"/>
    </row>
    <row r="2442" spans="2:11">
      <c r="B2442" s="0"/>
      <c r="C2442" s="0"/>
      <c r="K2442" s="0"/>
    </row>
    <row r="2443" spans="2:11">
      <c r="B2443" s="0"/>
      <c r="C2443" s="0"/>
      <c r="K2443" s="0"/>
    </row>
    <row r="2444" spans="2:11">
      <c r="B2444" s="0"/>
      <c r="C2444" s="0"/>
      <c r="K2444" s="0"/>
    </row>
    <row r="2445" spans="2:11">
      <c r="B2445" s="0"/>
      <c r="C2445" s="0"/>
      <c r="K2445" s="0"/>
    </row>
    <row r="2446" spans="2:11">
      <c r="B2446" s="0"/>
      <c r="C2446" s="0"/>
      <c r="K2446" s="0"/>
    </row>
    <row r="2447" spans="2:11">
      <c r="B2447" s="0"/>
      <c r="C2447" s="0"/>
      <c r="K2447" s="0"/>
    </row>
    <row r="2448" spans="2:11">
      <c r="B2448" s="0"/>
      <c r="C2448" s="0"/>
      <c r="K2448" s="0"/>
    </row>
    <row r="2449" spans="2:11">
      <c r="B2449" s="0"/>
      <c r="C2449" s="0"/>
      <c r="K2449" s="0"/>
    </row>
    <row r="2450" spans="2:11">
      <c r="B2450" s="0"/>
      <c r="C2450" s="0"/>
      <c r="K2450" s="0"/>
    </row>
    <row r="2451" spans="2:11">
      <c r="B2451" s="0"/>
      <c r="C2451" s="0"/>
      <c r="K2451" s="0"/>
    </row>
    <row r="2452" spans="2:11">
      <c r="B2452" s="0"/>
      <c r="C2452" s="0"/>
      <c r="K2452" s="0"/>
    </row>
    <row r="2453" spans="2:11">
      <c r="B2453" s="0"/>
      <c r="C2453" s="0"/>
      <c r="K2453" s="0"/>
    </row>
    <row r="2454" spans="2:11">
      <c r="B2454" s="0"/>
      <c r="C2454" s="0"/>
      <c r="K2454" s="0"/>
    </row>
    <row r="2455" spans="2:11">
      <c r="B2455" s="0"/>
      <c r="C2455" s="0"/>
      <c r="K2455" s="0"/>
    </row>
    <row r="2456" spans="2:11">
      <c r="B2456" s="0"/>
      <c r="C2456" s="0"/>
      <c r="K2456" s="0"/>
    </row>
    <row r="2457" spans="2:11">
      <c r="B2457" s="0"/>
      <c r="C2457" s="0"/>
      <c r="K2457" s="0"/>
    </row>
    <row r="2458" spans="2:11">
      <c r="B2458" s="0"/>
      <c r="C2458" s="0"/>
      <c r="K2458" s="0"/>
    </row>
    <row r="2459" spans="2:11">
      <c r="B2459" s="0"/>
      <c r="C2459" s="0"/>
      <c r="K2459" s="0"/>
    </row>
    <row r="2460" spans="2:11">
      <c r="B2460" s="0"/>
      <c r="C2460" s="0"/>
      <c r="K2460" s="0"/>
    </row>
    <row r="2461" spans="2:11">
      <c r="B2461" s="0"/>
      <c r="C2461" s="0"/>
      <c r="K2461" s="0"/>
    </row>
    <row r="2462" spans="2:11">
      <c r="B2462" s="0"/>
      <c r="C2462" s="0"/>
      <c r="K2462" s="0"/>
    </row>
    <row r="2463" spans="2:11">
      <c r="B2463" s="0"/>
      <c r="C2463" s="0"/>
      <c r="K2463" s="0"/>
    </row>
    <row r="2464" spans="2:11">
      <c r="B2464" s="0"/>
      <c r="C2464" s="0"/>
      <c r="K2464" s="0"/>
    </row>
    <row r="2465" spans="2:11">
      <c r="B2465" s="0"/>
      <c r="C2465" s="0"/>
      <c r="K2465" s="0"/>
    </row>
    <row r="2466" spans="2:11">
      <c r="B2466" s="0"/>
      <c r="C2466" s="0"/>
      <c r="K2466" s="0"/>
    </row>
    <row r="2467" spans="2:11">
      <c r="B2467" s="0"/>
      <c r="C2467" s="0"/>
      <c r="K2467" s="0"/>
    </row>
    <row r="2468" spans="2:11">
      <c r="B2468" s="0"/>
      <c r="C2468" s="0"/>
      <c r="K2468" s="0"/>
    </row>
    <row r="2469" spans="2:11">
      <c r="B2469" s="0"/>
      <c r="C2469" s="0"/>
      <c r="K2469" s="0"/>
    </row>
    <row r="2470" spans="2:11">
      <c r="B2470" s="0"/>
      <c r="C2470" s="0"/>
      <c r="K2470" s="0"/>
    </row>
    <row r="2471" spans="2:11">
      <c r="B2471" s="0"/>
      <c r="C2471" s="0"/>
      <c r="K2471" s="0"/>
    </row>
    <row r="2472" spans="2:11">
      <c r="B2472" s="0"/>
      <c r="C2472" s="0"/>
      <c r="K2472" s="0"/>
    </row>
    <row r="2473" spans="2:11">
      <c r="B2473" s="0"/>
      <c r="C2473" s="0"/>
      <c r="K2473" s="0"/>
    </row>
    <row r="2474" spans="2:11">
      <c r="B2474" s="0"/>
      <c r="C2474" s="0"/>
      <c r="K2474" s="0"/>
    </row>
    <row r="2475" spans="2:11">
      <c r="B2475" s="0"/>
      <c r="C2475" s="0"/>
      <c r="K2475" s="0"/>
    </row>
    <row r="2476" spans="2:11">
      <c r="B2476" s="0"/>
      <c r="C2476" s="0"/>
      <c r="K2476" s="0"/>
    </row>
    <row r="2477" spans="2:11">
      <c r="B2477" s="0"/>
      <c r="C2477" s="0"/>
      <c r="K2477" s="0"/>
    </row>
    <row r="2478" spans="2:11">
      <c r="B2478" s="0"/>
      <c r="C2478" s="0"/>
      <c r="K2478" s="0"/>
    </row>
    <row r="2479" spans="2:11">
      <c r="B2479" s="0"/>
      <c r="C2479" s="0"/>
      <c r="K2479" s="0"/>
    </row>
    <row r="2480" spans="2:11">
      <c r="B2480" s="0"/>
      <c r="C2480" s="0"/>
      <c r="K2480" s="0"/>
    </row>
    <row r="2481" spans="2:11">
      <c r="B2481" s="0"/>
      <c r="C2481" s="0"/>
      <c r="K2481" s="0"/>
    </row>
    <row r="2482" spans="2:11">
      <c r="B2482" s="0"/>
      <c r="C2482" s="0"/>
      <c r="K2482" s="0"/>
    </row>
    <row r="2483" spans="2:11">
      <c r="B2483" s="0"/>
      <c r="C2483" s="0"/>
      <c r="K2483" s="0"/>
    </row>
    <row r="2484" spans="2:11">
      <c r="B2484" s="0"/>
      <c r="C2484" s="0"/>
      <c r="K2484" s="0"/>
    </row>
    <row r="2485" spans="2:11">
      <c r="B2485" s="0"/>
      <c r="C2485" s="0"/>
      <c r="K2485" s="0"/>
    </row>
    <row r="2486" spans="2:11">
      <c r="B2486" s="0"/>
      <c r="C2486" s="0"/>
      <c r="K2486" s="0"/>
    </row>
    <row r="2487" spans="2:11">
      <c r="B2487" s="0"/>
      <c r="C2487" s="0"/>
      <c r="K2487" s="0"/>
    </row>
    <row r="2488" spans="2:11">
      <c r="B2488" s="0"/>
      <c r="C2488" s="0"/>
      <c r="K2488" s="0"/>
    </row>
    <row r="2489" spans="2:11">
      <c r="B2489" s="0"/>
      <c r="C2489" s="0"/>
      <c r="K2489" s="0"/>
    </row>
    <row r="2490" spans="2:11">
      <c r="B2490" s="0"/>
      <c r="C2490" s="0"/>
      <c r="K2490" s="0"/>
    </row>
    <row r="2491" spans="2:11">
      <c r="B2491" s="0"/>
      <c r="C2491" s="0"/>
      <c r="K2491" s="0"/>
    </row>
    <row r="2492" spans="2:11">
      <c r="B2492" s="0"/>
      <c r="C2492" s="0"/>
      <c r="K2492" s="0"/>
    </row>
    <row r="2493" spans="2:11">
      <c r="B2493" s="0"/>
      <c r="C2493" s="0"/>
      <c r="K2493" s="0"/>
    </row>
    <row r="2494" spans="2:11">
      <c r="B2494" s="0"/>
      <c r="C2494" s="0"/>
      <c r="K2494" s="0"/>
    </row>
    <row r="2495" spans="2:11">
      <c r="B2495" s="0"/>
      <c r="C2495" s="0"/>
      <c r="K2495" s="0"/>
    </row>
    <row r="2496" spans="2:11">
      <c r="B2496" s="0"/>
      <c r="C2496" s="0"/>
      <c r="K2496" s="0"/>
    </row>
    <row r="2497" spans="2:11">
      <c r="B2497" s="0"/>
      <c r="C2497" s="0"/>
      <c r="K2497" s="0"/>
    </row>
    <row r="2498" spans="2:11">
      <c r="B2498" s="0"/>
      <c r="C2498" s="0"/>
      <c r="K2498" s="0"/>
    </row>
    <row r="2499" spans="2:11">
      <c r="B2499" s="0"/>
      <c r="C2499" s="0"/>
      <c r="K2499" s="0"/>
    </row>
    <row r="2500" spans="2:11">
      <c r="B2500" s="0"/>
      <c r="C2500" s="0"/>
      <c r="K2500" s="0"/>
    </row>
    <row r="2501" spans="2:11">
      <c r="B2501" s="0"/>
      <c r="C2501" s="0"/>
      <c r="K2501" s="0"/>
    </row>
    <row r="2502" spans="2:11">
      <c r="B2502" s="0"/>
      <c r="C2502" s="0"/>
      <c r="K2502" s="0"/>
    </row>
    <row r="2503" spans="2:11">
      <c r="B2503" s="0"/>
      <c r="C2503" s="0"/>
      <c r="K2503" s="0"/>
    </row>
    <row r="2504" spans="2:11">
      <c r="B2504" s="0"/>
      <c r="C2504" s="0"/>
      <c r="K2504" s="0"/>
    </row>
    <row r="2505" spans="2:11">
      <c r="B2505" s="0"/>
      <c r="C2505" s="0"/>
      <c r="K2505" s="0"/>
    </row>
    <row r="2506" spans="2:11">
      <c r="B2506" s="0"/>
      <c r="C2506" s="0"/>
      <c r="K2506" s="0"/>
    </row>
    <row r="2507" spans="2:11">
      <c r="B2507" s="0"/>
      <c r="C2507" s="0"/>
      <c r="K2507" s="0"/>
    </row>
    <row r="2508" spans="2:11">
      <c r="B2508" s="0"/>
      <c r="C2508" s="0"/>
      <c r="K2508" s="0"/>
    </row>
    <row r="2509" spans="2:11">
      <c r="B2509" s="0"/>
      <c r="C2509" s="0"/>
      <c r="K2509" s="0"/>
    </row>
    <row r="2510" spans="2:11">
      <c r="B2510" s="0"/>
      <c r="C2510" s="0"/>
      <c r="K2510" s="0"/>
    </row>
    <row r="2511" spans="2:11">
      <c r="B2511" s="0"/>
      <c r="C2511" s="0"/>
      <c r="K2511" s="0"/>
    </row>
    <row r="2512" spans="2:11">
      <c r="B2512" s="0"/>
      <c r="C2512" s="0"/>
      <c r="K2512" s="0"/>
    </row>
    <row r="2513" spans="2:11">
      <c r="B2513" s="0"/>
      <c r="C2513" s="0"/>
      <c r="K2513" s="0"/>
    </row>
    <row r="2514" spans="2:11">
      <c r="B2514" s="0"/>
      <c r="C2514" s="0"/>
      <c r="K2514" s="0"/>
    </row>
    <row r="2515" spans="2:11">
      <c r="B2515" s="0"/>
      <c r="C2515" s="0"/>
      <c r="K2515" s="0"/>
    </row>
    <row r="2516" spans="2:11">
      <c r="B2516" s="0"/>
      <c r="C2516" s="0"/>
      <c r="K2516" s="0"/>
    </row>
    <row r="2517" spans="2:11">
      <c r="B2517" s="0"/>
      <c r="C2517" s="0"/>
      <c r="K2517" s="0"/>
    </row>
    <row r="2518" spans="2:11">
      <c r="B2518" s="0"/>
      <c r="C2518" s="0"/>
      <c r="K2518" s="0"/>
    </row>
    <row r="2519" spans="2:11">
      <c r="B2519" s="0"/>
      <c r="C2519" s="0"/>
      <c r="K2519" s="0"/>
    </row>
    <row r="2520" spans="2:11">
      <c r="B2520" s="0"/>
      <c r="C2520" s="0"/>
      <c r="K2520" s="0"/>
    </row>
    <row r="2521" spans="2:11">
      <c r="B2521" s="0"/>
      <c r="C2521" s="0"/>
      <c r="K2521" s="0"/>
    </row>
    <row r="2522" spans="2:11">
      <c r="B2522" s="0"/>
      <c r="C2522" s="0"/>
      <c r="K2522" s="0"/>
    </row>
    <row r="2523" spans="2:11">
      <c r="B2523" s="0"/>
      <c r="C2523" s="0"/>
      <c r="K2523" s="0"/>
    </row>
    <row r="2524" spans="2:11">
      <c r="B2524" s="0"/>
      <c r="C2524" s="0"/>
      <c r="K2524" s="0"/>
    </row>
    <row r="2525" spans="2:11">
      <c r="B2525" s="0"/>
      <c r="C2525" s="0"/>
      <c r="K2525" s="0"/>
    </row>
    <row r="2526" spans="2:11">
      <c r="B2526" s="0"/>
      <c r="C2526" s="0"/>
      <c r="K2526" s="0"/>
    </row>
    <row r="2527" spans="2:11">
      <c r="B2527" s="0"/>
      <c r="C2527" s="0"/>
      <c r="K2527" s="0"/>
    </row>
    <row r="2528" spans="2:11">
      <c r="B2528" s="0"/>
      <c r="C2528" s="0"/>
      <c r="K2528" s="0"/>
    </row>
    <row r="2529" spans="2:11">
      <c r="B2529" s="0"/>
      <c r="C2529" s="0"/>
      <c r="K2529" s="0"/>
    </row>
    <row r="2530" spans="2:11">
      <c r="B2530" s="0"/>
      <c r="C2530" s="0"/>
      <c r="K2530" s="0"/>
    </row>
    <row r="2531" spans="2:11">
      <c r="B2531" s="0"/>
      <c r="C2531" s="0"/>
      <c r="K2531" s="0"/>
    </row>
    <row r="2532" spans="2:11">
      <c r="B2532" s="0"/>
      <c r="C2532" s="0"/>
      <c r="K2532" s="0"/>
    </row>
    <row r="2533" spans="2:11">
      <c r="B2533" s="0"/>
      <c r="C2533" s="0"/>
      <c r="K2533" s="0"/>
    </row>
    <row r="2534" spans="2:11">
      <c r="B2534" s="0"/>
      <c r="C2534" s="0"/>
      <c r="K2534" s="0"/>
    </row>
    <row r="2535" spans="2:11">
      <c r="B2535" s="0"/>
      <c r="C2535" s="0"/>
      <c r="K2535" s="0"/>
    </row>
    <row r="2536" spans="2:11">
      <c r="B2536" s="0"/>
      <c r="C2536" s="0"/>
      <c r="K2536" s="0"/>
    </row>
    <row r="2537" spans="2:11">
      <c r="B2537" s="0"/>
      <c r="C2537" s="0"/>
      <c r="K2537" s="0"/>
    </row>
    <row r="2538" spans="2:11">
      <c r="B2538" s="0"/>
      <c r="C2538" s="0"/>
      <c r="K2538" s="0"/>
    </row>
    <row r="2539" spans="2:11">
      <c r="B2539" s="0"/>
      <c r="C2539" s="0"/>
      <c r="K2539" s="0"/>
    </row>
    <row r="2540" spans="2:11">
      <c r="B2540" s="0"/>
      <c r="C2540" s="0"/>
      <c r="K2540" s="0"/>
    </row>
    <row r="2541" spans="2:11">
      <c r="B2541" s="0"/>
      <c r="C2541" s="0"/>
      <c r="K2541" s="0"/>
    </row>
    <row r="2542" spans="2:11">
      <c r="B2542" s="0"/>
      <c r="C2542" s="0"/>
      <c r="K2542" s="0"/>
    </row>
    <row r="2543" spans="2:11">
      <c r="B2543" s="0"/>
      <c r="C2543" s="0"/>
      <c r="K2543" s="0"/>
    </row>
    <row r="2544" spans="2:11">
      <c r="B2544" s="0"/>
      <c r="C2544" s="0"/>
      <c r="K2544" s="0"/>
    </row>
    <row r="2545" spans="2:11">
      <c r="B2545" s="0"/>
      <c r="C2545" s="0"/>
      <c r="K2545" s="0"/>
    </row>
    <row r="2546" spans="2:11">
      <c r="B2546" s="0"/>
      <c r="C2546" s="0"/>
      <c r="K2546" s="0"/>
    </row>
    <row r="2547" spans="2:11">
      <c r="B2547" s="0"/>
      <c r="C2547" s="0"/>
      <c r="K2547" s="0"/>
    </row>
    <row r="2548" spans="2:11">
      <c r="B2548" s="0"/>
      <c r="C2548" s="0"/>
      <c r="K2548" s="0"/>
    </row>
    <row r="2549" spans="2:11">
      <c r="B2549" s="0"/>
      <c r="C2549" s="0"/>
      <c r="K2549" s="0"/>
    </row>
    <row r="2550" spans="2:11">
      <c r="B2550" s="0"/>
      <c r="C2550" s="0"/>
      <c r="K2550" s="0"/>
    </row>
    <row r="2551" spans="2:11">
      <c r="B2551" s="0"/>
      <c r="C2551" s="0"/>
      <c r="K2551" s="0"/>
    </row>
    <row r="2552" spans="2:11">
      <c r="B2552" s="0"/>
      <c r="C2552" s="0"/>
      <c r="K2552" s="0"/>
    </row>
    <row r="2553" spans="2:11">
      <c r="B2553" s="0"/>
      <c r="C2553" s="0"/>
      <c r="K2553" s="0"/>
    </row>
    <row r="2554" spans="2:11">
      <c r="B2554" s="0"/>
      <c r="C2554" s="0"/>
      <c r="K2554" s="0"/>
    </row>
    <row r="2555" spans="2:11">
      <c r="B2555" s="0"/>
      <c r="C2555" s="0"/>
      <c r="K2555" s="0"/>
    </row>
    <row r="2556" spans="2:11">
      <c r="B2556" s="0"/>
      <c r="C2556" s="0"/>
      <c r="K2556" s="0"/>
    </row>
    <row r="2557" spans="2:11">
      <c r="B2557" s="0"/>
      <c r="C2557" s="0"/>
      <c r="K2557" s="0"/>
    </row>
    <row r="2558" spans="2:11">
      <c r="B2558" s="0"/>
      <c r="C2558" s="0"/>
      <c r="K2558" s="0"/>
    </row>
    <row r="2559" spans="2:11">
      <c r="B2559" s="0"/>
      <c r="C2559" s="0"/>
      <c r="K2559" s="0"/>
    </row>
    <row r="2560" spans="2:11">
      <c r="B2560" s="0"/>
      <c r="C2560" s="0"/>
      <c r="K2560" s="0"/>
    </row>
    <row r="2561" spans="2:11">
      <c r="B2561" s="0"/>
      <c r="C2561" s="0"/>
      <c r="K2561" s="0"/>
    </row>
    <row r="2562" spans="2:11">
      <c r="B2562" s="0"/>
      <c r="C2562" s="0"/>
      <c r="K2562" s="0"/>
    </row>
    <row r="2563" spans="2:11">
      <c r="B2563" s="0"/>
      <c r="C2563" s="0"/>
      <c r="K2563" s="0"/>
    </row>
    <row r="2564" spans="2:11">
      <c r="B2564" s="0"/>
      <c r="C2564" s="0"/>
      <c r="K2564" s="0"/>
    </row>
    <row r="2565" spans="2:11">
      <c r="B2565" s="0"/>
      <c r="C2565" s="0"/>
      <c r="K2565" s="0"/>
    </row>
    <row r="2566" spans="2:11">
      <c r="B2566" s="0"/>
      <c r="C2566" s="0"/>
      <c r="K2566" s="0"/>
    </row>
    <row r="2567" spans="2:11">
      <c r="B2567" s="0"/>
      <c r="C2567" s="0"/>
      <c r="K2567" s="0"/>
    </row>
    <row r="2568" spans="2:11">
      <c r="B2568" s="0"/>
      <c r="C2568" s="0"/>
      <c r="K2568" s="0"/>
    </row>
    <row r="2569" spans="2:11">
      <c r="B2569" s="0"/>
      <c r="C2569" s="0"/>
      <c r="K2569" s="0"/>
    </row>
    <row r="2570" spans="2:11">
      <c r="B2570" s="0"/>
      <c r="C2570" s="0"/>
      <c r="K2570" s="0"/>
    </row>
    <row r="2571" spans="2:11">
      <c r="B2571" s="0"/>
      <c r="C2571" s="0"/>
      <c r="K2571" s="0"/>
    </row>
    <row r="2572" spans="2:11">
      <c r="B2572" s="0"/>
      <c r="C2572" s="0"/>
      <c r="K2572" s="0"/>
    </row>
    <row r="2573" spans="2:11">
      <c r="B2573" s="0"/>
      <c r="C2573" s="0"/>
      <c r="K2573" s="0"/>
    </row>
    <row r="2574" spans="2:11">
      <c r="B2574" s="0"/>
      <c r="C2574" s="0"/>
      <c r="K2574" s="0"/>
    </row>
    <row r="2575" spans="2:11">
      <c r="B2575" s="0"/>
      <c r="C2575" s="0"/>
      <c r="K2575" s="0"/>
    </row>
    <row r="2576" spans="2:11">
      <c r="B2576" s="0"/>
      <c r="C2576" s="0"/>
      <c r="K2576" s="0"/>
    </row>
    <row r="2577" spans="2:11">
      <c r="B2577" s="0"/>
      <c r="C2577" s="0"/>
      <c r="K2577" s="0"/>
    </row>
    <row r="2578" spans="2:11">
      <c r="B2578" s="0"/>
      <c r="C2578" s="0"/>
      <c r="K2578" s="0"/>
    </row>
    <row r="2579" spans="2:11">
      <c r="B2579" s="0"/>
      <c r="C2579" s="0"/>
      <c r="K2579" s="0"/>
    </row>
    <row r="2580" spans="2:11">
      <c r="B2580" s="0"/>
      <c r="C2580" s="0"/>
      <c r="K2580" s="0"/>
    </row>
    <row r="2581" spans="2:11">
      <c r="B2581" s="0"/>
      <c r="C2581" s="0"/>
      <c r="K2581" s="0"/>
    </row>
    <row r="2582" spans="2:11">
      <c r="B2582" s="0"/>
      <c r="C2582" s="0"/>
      <c r="K2582" s="0"/>
    </row>
    <row r="2583" spans="2:11">
      <c r="B2583" s="0"/>
      <c r="C2583" s="0"/>
      <c r="K2583" s="0"/>
    </row>
    <row r="2584" spans="2:11">
      <c r="B2584" s="0"/>
      <c r="C2584" s="0"/>
      <c r="K2584" s="0"/>
    </row>
    <row r="2585" spans="2:11">
      <c r="B2585" s="0"/>
      <c r="C2585" s="0"/>
      <c r="K2585" s="0"/>
    </row>
    <row r="2586" spans="2:11">
      <c r="B2586" s="0"/>
      <c r="C2586" s="0"/>
      <c r="K2586" s="0"/>
    </row>
    <row r="2587" spans="2:11">
      <c r="B2587" s="0"/>
      <c r="C2587" s="0"/>
      <c r="K2587" s="0"/>
    </row>
    <row r="2588" spans="2:11">
      <c r="B2588" s="0"/>
      <c r="C2588" s="0"/>
      <c r="K2588" s="0"/>
    </row>
    <row r="2589" spans="2:11">
      <c r="B2589" s="0"/>
      <c r="C2589" s="0"/>
      <c r="K2589" s="0"/>
    </row>
    <row r="2590" spans="2:11">
      <c r="B2590" s="0"/>
      <c r="C2590" s="0"/>
      <c r="K2590" s="0"/>
    </row>
    <row r="2591" spans="2:11">
      <c r="B2591" s="0"/>
      <c r="C2591" s="0"/>
      <c r="K2591" s="0"/>
    </row>
    <row r="2592" spans="2:11">
      <c r="B2592" s="0"/>
      <c r="C2592" s="0"/>
      <c r="K2592" s="0"/>
    </row>
    <row r="2593" spans="2:11">
      <c r="B2593" s="0"/>
      <c r="C2593" s="0"/>
      <c r="K2593" s="0"/>
    </row>
    <row r="2594" spans="2:11">
      <c r="B2594" s="0"/>
      <c r="C2594" s="0"/>
      <c r="K2594" s="0"/>
    </row>
    <row r="2595" spans="2:11">
      <c r="B2595" s="0"/>
      <c r="C2595" s="0"/>
      <c r="K2595" s="0"/>
    </row>
    <row r="2596" spans="2:11">
      <c r="B2596" s="0"/>
      <c r="C2596" s="0"/>
      <c r="K2596" s="0"/>
    </row>
    <row r="2597" spans="2:11">
      <c r="B2597" s="0"/>
      <c r="C2597" s="0"/>
      <c r="K2597" s="0"/>
    </row>
    <row r="2598" spans="2:11">
      <c r="B2598" s="0"/>
      <c r="C2598" s="0"/>
      <c r="K2598" s="0"/>
    </row>
    <row r="2599" spans="2:11">
      <c r="B2599" s="0"/>
      <c r="C2599" s="0"/>
      <c r="K2599" s="0"/>
    </row>
    <row r="2600" spans="2:11">
      <c r="B2600" s="0"/>
      <c r="C2600" s="0"/>
      <c r="K2600" s="0"/>
    </row>
    <row r="2601" spans="2:11">
      <c r="B2601" s="0"/>
      <c r="C2601" s="0"/>
      <c r="K2601" s="0"/>
    </row>
    <row r="2602" spans="2:11">
      <c r="B2602" s="0"/>
      <c r="C2602" s="0"/>
      <c r="K2602" s="0"/>
    </row>
    <row r="2603" spans="2:11">
      <c r="B2603" s="0"/>
      <c r="C2603" s="0"/>
      <c r="K2603" s="0"/>
    </row>
    <row r="2604" spans="2:11">
      <c r="B2604" s="0"/>
      <c r="C2604" s="0"/>
      <c r="K2604" s="0"/>
    </row>
    <row r="2605" spans="2:11">
      <c r="B2605" s="0"/>
      <c r="C2605" s="0"/>
      <c r="K2605" s="0"/>
    </row>
    <row r="2606" spans="2:11">
      <c r="B2606" s="0"/>
      <c r="C2606" s="0"/>
      <c r="K2606" s="0"/>
    </row>
    <row r="2607" spans="2:11">
      <c r="B2607" s="0"/>
      <c r="C2607" s="0"/>
      <c r="K2607" s="0"/>
    </row>
    <row r="2608" spans="2:11">
      <c r="B2608" s="0"/>
      <c r="C2608" s="0"/>
      <c r="K2608" s="0"/>
    </row>
    <row r="2609" spans="2:11">
      <c r="B2609" s="0"/>
      <c r="C2609" s="0"/>
      <c r="K2609" s="0"/>
    </row>
    <row r="2610" spans="2:11">
      <c r="B2610" s="0"/>
      <c r="C2610" s="0"/>
      <c r="K2610" s="0"/>
    </row>
    <row r="2611" spans="2:11">
      <c r="B2611" s="0"/>
      <c r="C2611" s="0"/>
      <c r="K2611" s="0"/>
    </row>
    <row r="2612" spans="2:11">
      <c r="B2612" s="0"/>
      <c r="C2612" s="0"/>
      <c r="K2612" s="0"/>
    </row>
    <row r="2613" spans="2:11">
      <c r="B2613" s="0"/>
      <c r="C2613" s="0"/>
      <c r="K2613" s="0"/>
    </row>
    <row r="2614" spans="2:11">
      <c r="B2614" s="0"/>
      <c r="C2614" s="0"/>
      <c r="K2614" s="0"/>
    </row>
    <row r="2615" spans="2:11">
      <c r="B2615" s="0"/>
      <c r="C2615" s="0"/>
      <c r="K2615" s="0"/>
    </row>
    <row r="2616" spans="2:11">
      <c r="B2616" s="0"/>
      <c r="C2616" s="0"/>
      <c r="K2616" s="0"/>
    </row>
    <row r="2617" spans="2:11">
      <c r="B2617" s="0"/>
      <c r="C2617" s="0"/>
      <c r="K2617" s="0"/>
    </row>
    <row r="2618" spans="2:11">
      <c r="B2618" s="0"/>
      <c r="C2618" s="0"/>
      <c r="K2618" s="0"/>
    </row>
    <row r="2619" spans="2:11">
      <c r="B2619" s="0"/>
      <c r="C2619" s="0"/>
      <c r="K2619" s="0"/>
    </row>
    <row r="2620" spans="2:11">
      <c r="B2620" s="0"/>
      <c r="C2620" s="0"/>
      <c r="K2620" s="0"/>
    </row>
    <row r="2621" spans="2:11">
      <c r="B2621" s="0"/>
      <c r="C2621" s="0"/>
      <c r="K2621" s="0"/>
    </row>
    <row r="2622" spans="2:11">
      <c r="B2622" s="0"/>
      <c r="C2622" s="0"/>
      <c r="K2622" s="0"/>
    </row>
    <row r="2623" spans="2:11">
      <c r="B2623" s="0"/>
      <c r="C2623" s="0"/>
      <c r="K2623" s="0"/>
    </row>
    <row r="2624" spans="2:11">
      <c r="B2624" s="0"/>
      <c r="C2624" s="0"/>
      <c r="K2624" s="0"/>
    </row>
    <row r="2625" spans="2:11">
      <c r="B2625" s="0"/>
      <c r="C2625" s="0"/>
      <c r="K2625" s="0"/>
    </row>
    <row r="2626" spans="2:11">
      <c r="B2626" s="0"/>
      <c r="C2626" s="0"/>
      <c r="K2626" s="0"/>
    </row>
    <row r="2627" spans="2:11">
      <c r="B2627" s="0"/>
      <c r="C2627" s="0"/>
      <c r="K2627" s="0"/>
    </row>
    <row r="2628" spans="2:11">
      <c r="B2628" s="0"/>
      <c r="C2628" s="0"/>
      <c r="K2628" s="0"/>
    </row>
    <row r="2629" spans="2:11">
      <c r="B2629" s="0"/>
      <c r="C2629" s="0"/>
      <c r="K2629" s="0"/>
    </row>
    <row r="2630" spans="2:11">
      <c r="B2630" s="0"/>
      <c r="C2630" s="0"/>
      <c r="K2630" s="0"/>
    </row>
    <row r="2631" spans="2:11">
      <c r="B2631" s="0"/>
      <c r="C2631" s="0"/>
      <c r="K2631" s="0"/>
    </row>
    <row r="2632" spans="2:11">
      <c r="B2632" s="0"/>
      <c r="C2632" s="0"/>
      <c r="K2632" s="0"/>
    </row>
    <row r="2633" spans="2:11">
      <c r="B2633" s="0"/>
      <c r="C2633" s="0"/>
      <c r="K2633" s="0"/>
    </row>
    <row r="2634" spans="2:11">
      <c r="B2634" s="0"/>
      <c r="C2634" s="0"/>
      <c r="K2634" s="0"/>
    </row>
    <row r="2635" spans="2:11">
      <c r="B2635" s="0"/>
      <c r="C2635" s="0"/>
      <c r="K2635" s="0"/>
    </row>
    <row r="2636" spans="2:11">
      <c r="B2636" s="0"/>
      <c r="C2636" s="0"/>
      <c r="K2636" s="0"/>
    </row>
    <row r="2637" spans="2:11">
      <c r="B2637" s="0"/>
      <c r="C2637" s="0"/>
      <c r="K2637" s="0"/>
    </row>
    <row r="2638" spans="2:11">
      <c r="B2638" s="0"/>
      <c r="C2638" s="0"/>
      <c r="K2638" s="0"/>
    </row>
    <row r="2639" spans="2:11">
      <c r="B2639" s="0"/>
      <c r="C2639" s="0"/>
      <c r="K2639" s="0"/>
    </row>
    <row r="2640" spans="2:11">
      <c r="B2640" s="0"/>
      <c r="C2640" s="0"/>
      <c r="K2640" s="0"/>
    </row>
    <row r="2641" spans="2:11">
      <c r="B2641" s="0"/>
      <c r="C2641" s="0"/>
      <c r="K2641" s="0"/>
    </row>
    <row r="2642" spans="2:11">
      <c r="B2642" s="0"/>
      <c r="C2642" s="0"/>
      <c r="K2642" s="0"/>
    </row>
    <row r="2643" spans="2:11">
      <c r="B2643" s="0"/>
      <c r="C2643" s="0"/>
      <c r="K2643" s="0"/>
    </row>
    <row r="2644" spans="2:11">
      <c r="B2644" s="0"/>
      <c r="C2644" s="0"/>
      <c r="K2644" s="0"/>
    </row>
    <row r="2645" spans="2:11">
      <c r="B2645" s="0"/>
      <c r="C2645" s="0"/>
      <c r="K2645" s="0"/>
    </row>
    <row r="2646" spans="2:11">
      <c r="B2646" s="0"/>
      <c r="C2646" s="0"/>
      <c r="K2646" s="0"/>
    </row>
    <row r="2647" spans="2:11">
      <c r="B2647" s="0"/>
      <c r="C2647" s="0"/>
      <c r="K2647" s="0"/>
    </row>
    <row r="2648" spans="2:11">
      <c r="B2648" s="0"/>
      <c r="C2648" s="0"/>
      <c r="K2648" s="0"/>
    </row>
    <row r="2649" spans="2:11">
      <c r="B2649" s="0"/>
      <c r="C2649" s="0"/>
      <c r="K2649" s="0"/>
    </row>
    <row r="2650" spans="2:11">
      <c r="B2650" s="0"/>
      <c r="C2650" s="0"/>
      <c r="K2650" s="0"/>
    </row>
    <row r="2651" spans="2:11">
      <c r="B2651" s="0"/>
      <c r="C2651" s="0"/>
      <c r="K2651" s="0"/>
    </row>
    <row r="2652" spans="2:11">
      <c r="B2652" s="0"/>
      <c r="C2652" s="0"/>
      <c r="K2652" s="0"/>
    </row>
    <row r="2653" spans="2:11">
      <c r="B2653" s="0"/>
      <c r="C2653" s="0"/>
      <c r="K2653" s="0"/>
    </row>
    <row r="2654" spans="2:11">
      <c r="B2654" s="0"/>
      <c r="C2654" s="0"/>
      <c r="K2654" s="0"/>
    </row>
    <row r="2655" spans="2:11">
      <c r="B2655" s="0"/>
      <c r="C2655" s="0"/>
      <c r="K2655" s="0"/>
    </row>
    <row r="2656" spans="2:11">
      <c r="B2656" s="0"/>
      <c r="C2656" s="0"/>
      <c r="K2656" s="0"/>
    </row>
    <row r="2657" spans="2:11">
      <c r="B2657" s="0"/>
      <c r="C2657" s="0"/>
      <c r="K2657" s="0"/>
    </row>
    <row r="2658" spans="2:11">
      <c r="B2658" s="0"/>
      <c r="C2658" s="0"/>
      <c r="K2658" s="0"/>
    </row>
    <row r="2659" spans="2:11">
      <c r="B2659" s="0"/>
      <c r="C2659" s="0"/>
      <c r="K2659" s="0"/>
    </row>
    <row r="2660" spans="2:11">
      <c r="B2660" s="0"/>
      <c r="C2660" s="0"/>
      <c r="K2660" s="0"/>
    </row>
    <row r="2661" spans="2:11">
      <c r="B2661" s="0"/>
      <c r="C2661" s="0"/>
      <c r="K2661" s="0"/>
    </row>
    <row r="2662" spans="2:11">
      <c r="B2662" s="0"/>
      <c r="C2662" s="0"/>
      <c r="K2662" s="0"/>
    </row>
    <row r="2663" spans="2:11">
      <c r="B2663" s="0"/>
      <c r="C2663" s="0"/>
      <c r="K2663" s="0"/>
    </row>
    <row r="2664" spans="2:11">
      <c r="B2664" s="0"/>
      <c r="C2664" s="0"/>
      <c r="K2664" s="0"/>
    </row>
    <row r="2665" spans="2:11">
      <c r="B2665" s="0"/>
      <c r="C2665" s="0"/>
      <c r="K2665" s="0"/>
    </row>
    <row r="2666" spans="2:11">
      <c r="B2666" s="0"/>
      <c r="C2666" s="0"/>
      <c r="K2666" s="0"/>
    </row>
    <row r="2667" spans="2:11">
      <c r="B2667" s="0"/>
      <c r="C2667" s="0"/>
      <c r="K2667" s="0"/>
    </row>
    <row r="2668" spans="2:11">
      <c r="B2668" s="0"/>
      <c r="C2668" s="0"/>
      <c r="K2668" s="0"/>
    </row>
    <row r="2669" spans="2:11">
      <c r="B2669" s="0"/>
      <c r="C2669" s="0"/>
      <c r="K2669" s="0"/>
    </row>
    <row r="2670" spans="2:11">
      <c r="B2670" s="0"/>
      <c r="C2670" s="0"/>
      <c r="K2670" s="0"/>
    </row>
    <row r="2671" spans="2:11">
      <c r="B2671" s="0"/>
      <c r="C2671" s="0"/>
      <c r="K2671" s="0"/>
    </row>
    <row r="2672" spans="2:11">
      <c r="B2672" s="0"/>
      <c r="C2672" s="0"/>
      <c r="K2672" s="0"/>
    </row>
    <row r="2673" spans="2:11">
      <c r="B2673" s="0"/>
      <c r="C2673" s="0"/>
      <c r="K2673" s="0"/>
    </row>
    <row r="2674" spans="2:11">
      <c r="B2674" s="0"/>
      <c r="C2674" s="0"/>
      <c r="K2674" s="0"/>
    </row>
    <row r="2675" spans="2:11">
      <c r="B2675" s="0"/>
      <c r="C2675" s="0"/>
      <c r="K2675" s="0"/>
    </row>
    <row r="2676" spans="2:11">
      <c r="B2676" s="0"/>
      <c r="C2676" s="0"/>
      <c r="K2676" s="0"/>
    </row>
    <row r="2677" spans="2:11">
      <c r="B2677" s="0"/>
      <c r="C2677" s="0"/>
      <c r="K2677" s="0"/>
    </row>
    <row r="2678" spans="2:11">
      <c r="B2678" s="0"/>
      <c r="C2678" s="0"/>
      <c r="K2678" s="0"/>
    </row>
    <row r="2679" spans="2:11">
      <c r="B2679" s="0"/>
      <c r="C2679" s="0"/>
      <c r="K2679" s="0"/>
    </row>
    <row r="2680" spans="2:11">
      <c r="B2680" s="0"/>
      <c r="C2680" s="0"/>
      <c r="K2680" s="0"/>
    </row>
    <row r="2681" spans="2:11">
      <c r="B2681" s="0"/>
      <c r="C2681" s="0"/>
      <c r="K2681" s="0"/>
    </row>
    <row r="2682" spans="2:11">
      <c r="B2682" s="0"/>
      <c r="C2682" s="0"/>
      <c r="K2682" s="0"/>
    </row>
    <row r="2683" spans="2:11">
      <c r="B2683" s="0"/>
      <c r="C2683" s="0"/>
      <c r="K2683" s="0"/>
    </row>
    <row r="2684" spans="2:11">
      <c r="B2684" s="0"/>
      <c r="C2684" s="0"/>
      <c r="K2684" s="0"/>
    </row>
    <row r="2685" spans="2:11">
      <c r="B2685" s="0"/>
      <c r="C2685" s="0"/>
      <c r="K2685" s="0"/>
    </row>
    <row r="2686" spans="2:11">
      <c r="B2686" s="0"/>
      <c r="C2686" s="0"/>
      <c r="K2686" s="0"/>
    </row>
    <row r="2687" spans="2:11">
      <c r="B2687" s="0"/>
      <c r="C2687" s="0"/>
      <c r="K2687" s="0"/>
    </row>
    <row r="2688" spans="2:11">
      <c r="B2688" s="0"/>
      <c r="C2688" s="0"/>
      <c r="K2688" s="0"/>
    </row>
    <row r="2689" spans="2:11">
      <c r="B2689" s="0"/>
      <c r="C2689" s="0"/>
      <c r="K2689" s="0"/>
    </row>
    <row r="2690" spans="2:11">
      <c r="B2690" s="0"/>
      <c r="C2690" s="0"/>
      <c r="K2690" s="0"/>
    </row>
    <row r="2691" spans="2:11">
      <c r="B2691" s="0"/>
      <c r="C2691" s="0"/>
      <c r="K2691" s="0"/>
    </row>
    <row r="2692" spans="2:11">
      <c r="B2692" s="0"/>
      <c r="C2692" s="0"/>
      <c r="K2692" s="0"/>
    </row>
    <row r="2693" spans="2:11">
      <c r="B2693" s="0"/>
      <c r="C2693" s="0"/>
      <c r="K2693" s="0"/>
    </row>
    <row r="2694" spans="2:11">
      <c r="B2694" s="0"/>
      <c r="C2694" s="0"/>
      <c r="K2694" s="0"/>
    </row>
    <row r="2695" spans="2:11">
      <c r="B2695" s="0"/>
      <c r="C2695" s="0"/>
      <c r="K2695" s="0"/>
    </row>
    <row r="2696" spans="2:11">
      <c r="B2696" s="0"/>
      <c r="C2696" s="0"/>
      <c r="K2696" s="0"/>
    </row>
    <row r="2697" spans="2:11">
      <c r="B2697" s="0"/>
      <c r="C2697" s="0"/>
      <c r="K2697" s="0"/>
    </row>
    <row r="2698" spans="2:11">
      <c r="B2698" s="0"/>
      <c r="C2698" s="0"/>
      <c r="K2698" s="0"/>
    </row>
    <row r="2699" spans="2:11">
      <c r="B2699" s="0"/>
      <c r="C2699" s="0"/>
      <c r="K2699" s="0"/>
    </row>
    <row r="2700" spans="2:11">
      <c r="B2700" s="0"/>
      <c r="C2700" s="0"/>
      <c r="K2700" s="0"/>
    </row>
    <row r="2701" spans="2:11">
      <c r="B2701" s="0"/>
      <c r="C2701" s="0"/>
      <c r="K2701" s="0"/>
    </row>
    <row r="2702" spans="2:11">
      <c r="B2702" s="0"/>
      <c r="C2702" s="0"/>
      <c r="K2702" s="0"/>
    </row>
    <row r="2703" spans="2:11">
      <c r="B2703" s="0"/>
      <c r="C2703" s="0"/>
      <c r="K2703" s="0"/>
    </row>
    <row r="2704" spans="2:11">
      <c r="B2704" s="0"/>
      <c r="C2704" s="0"/>
      <c r="K2704" s="0"/>
    </row>
    <row r="2705" spans="2:11">
      <c r="B2705" s="0"/>
      <c r="C2705" s="0"/>
      <c r="K2705" s="0"/>
    </row>
    <row r="2706" spans="2:11">
      <c r="B2706" s="0"/>
      <c r="C2706" s="0"/>
      <c r="K2706" s="0"/>
    </row>
    <row r="2707" spans="2:11">
      <c r="B2707" s="0"/>
      <c r="C2707" s="0"/>
      <c r="K2707" s="0"/>
    </row>
    <row r="2708" spans="2:11">
      <c r="B2708" s="0"/>
      <c r="C2708" s="0"/>
      <c r="K2708" s="0"/>
    </row>
    <row r="2709" spans="2:11">
      <c r="B2709" s="0"/>
      <c r="C2709" s="0"/>
      <c r="K2709" s="0"/>
    </row>
    <row r="2710" spans="2:11">
      <c r="B2710" s="0"/>
      <c r="C2710" s="0"/>
      <c r="K2710" s="0"/>
    </row>
    <row r="2711" spans="2:11">
      <c r="B2711" s="0"/>
      <c r="C2711" s="0"/>
      <c r="K2711" s="0"/>
    </row>
    <row r="2712" spans="2:11">
      <c r="B2712" s="0"/>
      <c r="C2712" s="0"/>
      <c r="K2712" s="0"/>
    </row>
    <row r="2713" spans="2:11">
      <c r="B2713" s="0"/>
      <c r="C2713" s="0"/>
      <c r="K2713" s="0"/>
    </row>
    <row r="2714" spans="2:11">
      <c r="B2714" s="0"/>
      <c r="C2714" s="0"/>
      <c r="K2714" s="0"/>
    </row>
    <row r="2715" spans="2:11">
      <c r="B2715" s="0"/>
      <c r="C2715" s="0"/>
      <c r="K2715" s="0"/>
    </row>
    <row r="2716" spans="2:11">
      <c r="B2716" s="0"/>
      <c r="C2716" s="0"/>
      <c r="K2716" s="0"/>
    </row>
    <row r="2717" spans="2:11">
      <c r="B2717" s="0"/>
      <c r="C2717" s="0"/>
      <c r="K2717" s="0"/>
    </row>
    <row r="2718" spans="2:11">
      <c r="B2718" s="0"/>
      <c r="C2718" s="0"/>
      <c r="K2718" s="0"/>
    </row>
    <row r="2719" spans="2:11">
      <c r="B2719" s="0"/>
      <c r="C2719" s="0"/>
      <c r="K2719" s="0"/>
    </row>
    <row r="2720" spans="2:11">
      <c r="B2720" s="0"/>
      <c r="C2720" s="0"/>
      <c r="K2720" s="0"/>
    </row>
    <row r="2721" spans="2:11">
      <c r="B2721" s="0"/>
      <c r="C2721" s="0"/>
      <c r="K2721" s="0"/>
    </row>
    <row r="2722" spans="2:11">
      <c r="B2722" s="0"/>
      <c r="C2722" s="0"/>
      <c r="K2722" s="0"/>
    </row>
    <row r="2723" spans="2:11">
      <c r="B2723" s="0"/>
      <c r="C2723" s="0"/>
      <c r="K2723" s="0"/>
    </row>
    <row r="2724" spans="2:11">
      <c r="B2724" s="0"/>
      <c r="C2724" s="0"/>
      <c r="K2724" s="0"/>
    </row>
    <row r="2725" spans="2:11">
      <c r="B2725" s="0"/>
      <c r="C2725" s="0"/>
      <c r="K2725" s="0"/>
    </row>
    <row r="2726" spans="2:11">
      <c r="B2726" s="0"/>
      <c r="C2726" s="0"/>
      <c r="K2726" s="0"/>
    </row>
    <row r="2727" spans="2:11">
      <c r="B2727" s="0"/>
      <c r="C2727" s="0"/>
      <c r="K2727" s="0"/>
    </row>
    <row r="2728" spans="2:11">
      <c r="B2728" s="0"/>
      <c r="C2728" s="0"/>
      <c r="K2728" s="0"/>
    </row>
    <row r="2729" spans="2:11">
      <c r="B2729" s="0"/>
      <c r="C2729" s="0"/>
      <c r="K2729" s="0"/>
    </row>
    <row r="2730" spans="2:11">
      <c r="B2730" s="0"/>
      <c r="C2730" s="0"/>
      <c r="K2730" s="0"/>
    </row>
    <row r="2731" spans="2:11">
      <c r="B2731" s="0"/>
      <c r="C2731" s="0"/>
      <c r="K2731" s="0"/>
    </row>
    <row r="2732" spans="2:11">
      <c r="B2732" s="0"/>
      <c r="C2732" s="0"/>
      <c r="K2732" s="0"/>
    </row>
    <row r="2733" spans="2:11">
      <c r="B2733" s="0"/>
      <c r="C2733" s="0"/>
      <c r="K2733" s="0"/>
    </row>
    <row r="2734" spans="2:11">
      <c r="B2734" s="0"/>
      <c r="C2734" s="0"/>
      <c r="K2734" s="0"/>
    </row>
    <row r="2735" spans="2:11">
      <c r="B2735" s="0"/>
      <c r="C2735" s="0"/>
      <c r="K2735" s="0"/>
    </row>
    <row r="2736" spans="2:11">
      <c r="B2736" s="0"/>
      <c r="C2736" s="0"/>
      <c r="K2736" s="0"/>
    </row>
    <row r="2737" spans="2:11">
      <c r="B2737" s="0"/>
      <c r="C2737" s="0"/>
      <c r="K2737" s="0"/>
    </row>
    <row r="2738" spans="2:11">
      <c r="B2738" s="0"/>
      <c r="C2738" s="0"/>
      <c r="K2738" s="0"/>
    </row>
    <row r="2739" spans="2:11">
      <c r="B2739" s="0"/>
      <c r="C2739" s="0"/>
      <c r="K2739" s="0"/>
    </row>
    <row r="2740" spans="2:11">
      <c r="B2740" s="0"/>
      <c r="C2740" s="0"/>
      <c r="K2740" s="0"/>
    </row>
    <row r="2741" spans="2:11">
      <c r="B2741" s="0"/>
      <c r="C2741" s="0"/>
      <c r="K2741" s="0"/>
    </row>
    <row r="2742" spans="2:11">
      <c r="B2742" s="0"/>
      <c r="C2742" s="0"/>
      <c r="K2742" s="0"/>
    </row>
    <row r="2743" spans="2:11">
      <c r="B2743" s="0"/>
      <c r="C2743" s="0"/>
      <c r="K2743" s="0"/>
    </row>
    <row r="2744" spans="2:11">
      <c r="B2744" s="0"/>
      <c r="C2744" s="0"/>
      <c r="K2744" s="0"/>
    </row>
    <row r="2745" spans="2:11">
      <c r="B2745" s="0"/>
      <c r="C2745" s="0"/>
      <c r="K2745" s="0"/>
    </row>
    <row r="2746" spans="2:11">
      <c r="B2746" s="0"/>
      <c r="C2746" s="0"/>
      <c r="K2746" s="0"/>
    </row>
    <row r="2747" spans="2:11">
      <c r="B2747" s="0"/>
      <c r="C2747" s="0"/>
      <c r="K2747" s="0"/>
    </row>
    <row r="2748" spans="2:11">
      <c r="B2748" s="0"/>
      <c r="C2748" s="0"/>
      <c r="K2748" s="0"/>
    </row>
    <row r="2749" spans="2:11">
      <c r="B2749" s="0"/>
      <c r="C2749" s="0"/>
      <c r="K2749" s="0"/>
    </row>
    <row r="2750" spans="2:11">
      <c r="B2750" s="0"/>
      <c r="C2750" s="0"/>
      <c r="K2750" s="0"/>
    </row>
    <row r="2751" spans="2:11">
      <c r="B2751" s="0"/>
      <c r="C2751" s="0"/>
      <c r="K2751" s="0"/>
    </row>
    <row r="2752" spans="2:11">
      <c r="B2752" s="0"/>
      <c r="C2752" s="0"/>
      <c r="K2752" s="0"/>
    </row>
    <row r="2753" spans="2:11">
      <c r="B2753" s="0"/>
      <c r="C2753" s="0"/>
      <c r="K2753" s="0"/>
    </row>
    <row r="2754" spans="2:11">
      <c r="B2754" s="0"/>
      <c r="C2754" s="0"/>
      <c r="K2754" s="0"/>
    </row>
    <row r="2755" spans="2:11">
      <c r="B2755" s="0"/>
      <c r="C2755" s="0"/>
      <c r="K2755" s="0"/>
    </row>
    <row r="2756" spans="2:11">
      <c r="B2756" s="0"/>
      <c r="C2756" s="0"/>
      <c r="K2756" s="0"/>
    </row>
    <row r="2757" spans="2:11">
      <c r="B2757" s="0"/>
      <c r="C2757" s="0"/>
      <c r="K2757" s="0"/>
    </row>
    <row r="2758" spans="2:11">
      <c r="B2758" s="0"/>
      <c r="C2758" s="0"/>
      <c r="K2758" s="0"/>
    </row>
    <row r="2759" spans="2:11">
      <c r="B2759" s="0"/>
      <c r="C2759" s="0"/>
      <c r="K2759" s="0"/>
    </row>
    <row r="2760" spans="2:11">
      <c r="B2760" s="0"/>
      <c r="C2760" s="0"/>
      <c r="K2760" s="0"/>
    </row>
    <row r="2761" spans="2:11">
      <c r="B2761" s="0"/>
      <c r="C2761" s="0"/>
      <c r="K2761" s="0"/>
    </row>
    <row r="2762" spans="2:11">
      <c r="B2762" s="0"/>
      <c r="C2762" s="0"/>
      <c r="K2762" s="0"/>
    </row>
    <row r="2763" spans="2:11">
      <c r="B2763" s="0"/>
      <c r="C2763" s="0"/>
      <c r="K2763" s="0"/>
    </row>
    <row r="2764" spans="2:11">
      <c r="B2764" s="0"/>
      <c r="C2764" s="0"/>
      <c r="K2764" s="0"/>
    </row>
    <row r="2765" spans="2:11">
      <c r="B2765" s="0"/>
      <c r="C2765" s="0"/>
      <c r="K2765" s="0"/>
    </row>
    <row r="2766" spans="2:11">
      <c r="B2766" s="0"/>
      <c r="C2766" s="0"/>
      <c r="K2766" s="0"/>
    </row>
    <row r="2767" spans="2:11">
      <c r="B2767" s="0"/>
      <c r="C2767" s="0"/>
      <c r="K2767" s="0"/>
    </row>
    <row r="2768" spans="2:11">
      <c r="B2768" s="0"/>
      <c r="C2768" s="0"/>
      <c r="K2768" s="0"/>
    </row>
    <row r="2769" spans="2:11">
      <c r="B2769" s="0"/>
      <c r="C2769" s="0"/>
      <c r="K2769" s="0"/>
    </row>
    <row r="2770" spans="2:11">
      <c r="B2770" s="0"/>
      <c r="C2770" s="0"/>
      <c r="K2770" s="0"/>
    </row>
    <row r="2771" spans="2:11">
      <c r="B2771" s="0"/>
      <c r="C2771" s="0"/>
      <c r="K2771" s="0"/>
    </row>
    <row r="2772" spans="2:11">
      <c r="B2772" s="0"/>
      <c r="C2772" s="0"/>
      <c r="K2772" s="0"/>
    </row>
    <row r="2773" spans="2:11">
      <c r="B2773" s="0"/>
      <c r="C2773" s="0"/>
      <c r="K2773" s="0"/>
    </row>
    <row r="2774" spans="2:11">
      <c r="B2774" s="0"/>
      <c r="C2774" s="0"/>
      <c r="K2774" s="0"/>
    </row>
    <row r="2775" spans="2:11">
      <c r="B2775" s="0"/>
      <c r="C2775" s="0"/>
      <c r="K2775" s="0"/>
    </row>
    <row r="2776" spans="2:11">
      <c r="B2776" s="0"/>
      <c r="C2776" s="0"/>
      <c r="K2776" s="0"/>
    </row>
    <row r="2777" spans="2:11">
      <c r="B2777" s="0"/>
      <c r="C2777" s="0"/>
      <c r="K2777" s="0"/>
    </row>
    <row r="2778" spans="2:11">
      <c r="B2778" s="0"/>
      <c r="C2778" s="0"/>
      <c r="K2778" s="0"/>
    </row>
    <row r="2779" spans="2:11">
      <c r="B2779" s="0"/>
      <c r="C2779" s="0"/>
      <c r="K2779" s="0"/>
    </row>
    <row r="2780" spans="2:11">
      <c r="B2780" s="0"/>
      <c r="C2780" s="0"/>
      <c r="K2780" s="0"/>
    </row>
    <row r="2781" spans="2:11">
      <c r="B2781" s="0"/>
      <c r="C2781" s="0"/>
      <c r="K2781" s="0"/>
    </row>
    <row r="2782" spans="2:11">
      <c r="B2782" s="0"/>
      <c r="C2782" s="0"/>
      <c r="K2782" s="0"/>
    </row>
    <row r="2783" spans="2:11">
      <c r="B2783" s="0"/>
      <c r="C2783" s="0"/>
      <c r="K2783" s="0"/>
    </row>
    <row r="2784" spans="2:11">
      <c r="B2784" s="0"/>
      <c r="C2784" s="0"/>
      <c r="K2784" s="0"/>
    </row>
    <row r="2785" spans="2:11">
      <c r="B2785" s="0"/>
      <c r="C2785" s="0"/>
      <c r="K2785" s="0"/>
    </row>
    <row r="2786" spans="2:11">
      <c r="B2786" s="0"/>
      <c r="C2786" s="0"/>
      <c r="K2786" s="0"/>
    </row>
    <row r="2787" spans="2:11">
      <c r="B2787" s="0"/>
      <c r="C2787" s="0"/>
      <c r="K2787" s="0"/>
    </row>
    <row r="2788" spans="2:11">
      <c r="B2788" s="0"/>
      <c r="C2788" s="0"/>
      <c r="K2788" s="0"/>
    </row>
    <row r="2789" spans="2:11">
      <c r="B2789" s="0"/>
      <c r="C2789" s="0"/>
      <c r="K2789" s="0"/>
    </row>
    <row r="2790" spans="2:11">
      <c r="B2790" s="0"/>
      <c r="C2790" s="0"/>
      <c r="K2790" s="0"/>
    </row>
    <row r="2791" spans="2:11">
      <c r="B2791" s="0"/>
      <c r="C2791" s="0"/>
      <c r="K2791" s="0"/>
    </row>
    <row r="2792" spans="2:11">
      <c r="B2792" s="0"/>
      <c r="C2792" s="0"/>
      <c r="K2792" s="0"/>
    </row>
    <row r="2793" spans="2:11">
      <c r="B2793" s="0"/>
      <c r="C2793" s="0"/>
      <c r="K2793" s="0"/>
    </row>
    <row r="2794" spans="2:11">
      <c r="B2794" s="0"/>
      <c r="C2794" s="0"/>
      <c r="K2794" s="0"/>
    </row>
    <row r="2795" spans="2:11">
      <c r="B2795" s="0"/>
      <c r="C2795" s="0"/>
      <c r="K2795" s="0"/>
    </row>
    <row r="2796" spans="2:11">
      <c r="B2796" s="0"/>
      <c r="C2796" s="0"/>
      <c r="K2796" s="0"/>
    </row>
    <row r="2797" spans="2:11">
      <c r="B2797" s="0"/>
      <c r="C2797" s="0"/>
      <c r="K2797" s="0"/>
    </row>
    <row r="2798" spans="2:11">
      <c r="B2798" s="0"/>
      <c r="C2798" s="0"/>
      <c r="K2798" s="0"/>
    </row>
    <row r="2799" spans="2:11">
      <c r="B2799" s="0"/>
      <c r="C2799" s="0"/>
      <c r="K2799" s="0"/>
    </row>
    <row r="2800" spans="2:11">
      <c r="B2800" s="0"/>
      <c r="C2800" s="0"/>
      <c r="K2800" s="0"/>
    </row>
    <row r="2801" spans="2:11">
      <c r="B2801" s="0"/>
      <c r="C2801" s="0"/>
      <c r="K2801" s="0"/>
    </row>
    <row r="2802" spans="2:11">
      <c r="B2802" s="0"/>
      <c r="C2802" s="0"/>
      <c r="K2802" s="0"/>
    </row>
    <row r="2803" spans="2:11">
      <c r="B2803" s="0"/>
      <c r="C2803" s="0"/>
      <c r="K2803" s="0"/>
    </row>
    <row r="2804" spans="2:11">
      <c r="B2804" s="0"/>
      <c r="C2804" s="0"/>
      <c r="K2804" s="0"/>
    </row>
    <row r="2805" spans="2:11">
      <c r="B2805" s="0"/>
      <c r="C2805" s="0"/>
      <c r="K2805" s="0"/>
    </row>
    <row r="2806" spans="2:11">
      <c r="B2806" s="0"/>
      <c r="C2806" s="0"/>
      <c r="K2806" s="0"/>
    </row>
    <row r="2807" spans="2:11">
      <c r="B2807" s="0"/>
      <c r="C2807" s="0"/>
      <c r="K2807" s="0"/>
    </row>
    <row r="2808" spans="2:11">
      <c r="B2808" s="0"/>
      <c r="C2808" s="0"/>
      <c r="K2808" s="0"/>
    </row>
    <row r="2809" spans="2:11">
      <c r="B2809" s="0"/>
      <c r="C2809" s="0"/>
      <c r="K2809" s="0"/>
    </row>
    <row r="2810" spans="2:11">
      <c r="B2810" s="0"/>
      <c r="C2810" s="0"/>
      <c r="K2810" s="0"/>
    </row>
    <row r="2811" spans="2:11">
      <c r="B2811" s="0"/>
      <c r="C2811" s="0"/>
      <c r="K2811" s="0"/>
    </row>
    <row r="2812" spans="2:11">
      <c r="B2812" s="0"/>
      <c r="C2812" s="0"/>
      <c r="K2812" s="0"/>
    </row>
    <row r="2813" spans="2:11">
      <c r="B2813" s="0"/>
      <c r="C2813" s="0"/>
      <c r="K2813" s="0"/>
    </row>
    <row r="2814" spans="2:11">
      <c r="B2814" s="0"/>
      <c r="C2814" s="0"/>
      <c r="K2814" s="0"/>
    </row>
    <row r="2815" spans="2:11">
      <c r="B2815" s="0"/>
      <c r="C2815" s="0"/>
      <c r="K2815" s="0"/>
    </row>
    <row r="2816" spans="2:11">
      <c r="B2816" s="0"/>
      <c r="C2816" s="0"/>
      <c r="K2816" s="0"/>
    </row>
    <row r="2817" spans="2:11">
      <c r="B2817" s="0"/>
      <c r="C2817" s="0"/>
      <c r="K2817" s="0"/>
    </row>
    <row r="2818" spans="2:11">
      <c r="B2818" s="0"/>
      <c r="C2818" s="0"/>
      <c r="K2818" s="0"/>
    </row>
    <row r="2819" spans="2:11">
      <c r="B2819" s="0"/>
      <c r="C2819" s="0"/>
      <c r="K2819" s="0"/>
    </row>
    <row r="2820" spans="2:11">
      <c r="B2820" s="0"/>
      <c r="C2820" s="0"/>
      <c r="K2820" s="0"/>
    </row>
    <row r="2821" spans="2:11">
      <c r="B2821" s="0"/>
      <c r="C2821" s="0"/>
      <c r="K2821" s="0"/>
    </row>
    <row r="2822" spans="2:11">
      <c r="B2822" s="0"/>
      <c r="C2822" s="0"/>
      <c r="K2822" s="0"/>
    </row>
    <row r="2823" spans="2:11">
      <c r="B2823" s="0"/>
      <c r="C2823" s="0"/>
      <c r="K2823" s="0"/>
    </row>
    <row r="2824" spans="2:11">
      <c r="B2824" s="0"/>
      <c r="C2824" s="0"/>
      <c r="K2824" s="0"/>
    </row>
    <row r="2825" spans="2:11">
      <c r="B2825" s="0"/>
      <c r="C2825" s="0"/>
      <c r="K2825" s="0"/>
    </row>
    <row r="2826" spans="2:11">
      <c r="B2826" s="0"/>
      <c r="C2826" s="0"/>
      <c r="K2826" s="0"/>
    </row>
    <row r="2827" spans="2:11">
      <c r="B2827" s="0"/>
      <c r="C2827" s="0"/>
      <c r="K2827" s="0"/>
    </row>
    <row r="2828" spans="2:11">
      <c r="B2828" s="0"/>
      <c r="C2828" s="0"/>
      <c r="K2828" s="0"/>
    </row>
    <row r="2829" spans="2:11">
      <c r="B2829" s="0"/>
      <c r="C2829" s="0"/>
      <c r="K2829" s="0"/>
    </row>
    <row r="2830" spans="2:11">
      <c r="B2830" s="0"/>
      <c r="C2830" s="0"/>
      <c r="K2830" s="0"/>
    </row>
    <row r="2831" spans="2:11">
      <c r="B2831" s="0"/>
      <c r="C2831" s="0"/>
      <c r="K2831" s="0"/>
    </row>
    <row r="2832" spans="2:11">
      <c r="B2832" s="0"/>
      <c r="C2832" s="0"/>
      <c r="K2832" s="0"/>
    </row>
    <row r="2833" spans="2:11">
      <c r="B2833" s="0"/>
      <c r="C2833" s="0"/>
      <c r="K2833" s="0"/>
    </row>
    <row r="2834" spans="2:11">
      <c r="B2834" s="0"/>
      <c r="C2834" s="0"/>
      <c r="K2834" s="0"/>
    </row>
    <row r="2835" spans="2:11">
      <c r="B2835" s="0"/>
      <c r="C2835" s="0"/>
      <c r="K2835" s="0"/>
    </row>
    <row r="2836" spans="2:11">
      <c r="B2836" s="0"/>
      <c r="C2836" s="0"/>
      <c r="K2836" s="0"/>
    </row>
    <row r="2837" spans="2:11">
      <c r="B2837" s="0"/>
      <c r="C2837" s="0"/>
      <c r="K2837" s="0"/>
    </row>
    <row r="2838" spans="2:11">
      <c r="B2838" s="0"/>
      <c r="C2838" s="0"/>
      <c r="K2838" s="0"/>
    </row>
    <row r="2839" spans="2:11">
      <c r="B2839" s="0"/>
      <c r="C2839" s="0"/>
      <c r="K2839" s="0"/>
    </row>
    <row r="2840" spans="2:11">
      <c r="B2840" s="0"/>
      <c r="C2840" s="0"/>
      <c r="K2840" s="0"/>
    </row>
    <row r="2841" spans="2:11">
      <c r="B2841" s="0"/>
      <c r="C2841" s="0"/>
      <c r="K2841" s="0"/>
    </row>
    <row r="2842" spans="2:11">
      <c r="B2842" s="0"/>
      <c r="C2842" s="0"/>
      <c r="K2842" s="0"/>
    </row>
    <row r="2843" spans="2:11">
      <c r="B2843" s="0"/>
      <c r="C2843" s="0"/>
      <c r="K2843" s="0"/>
    </row>
    <row r="2844" spans="2:11">
      <c r="B2844" s="0"/>
      <c r="C2844" s="0"/>
      <c r="K2844" s="0"/>
    </row>
    <row r="2845" spans="2:11">
      <c r="B2845" s="0"/>
      <c r="C2845" s="0"/>
      <c r="K2845" s="0"/>
    </row>
    <row r="2846" spans="2:11">
      <c r="B2846" s="0"/>
      <c r="C2846" s="0"/>
      <c r="K2846" s="0"/>
    </row>
    <row r="2847" spans="2:11">
      <c r="B2847" s="0"/>
      <c r="C2847" s="0"/>
      <c r="K2847" s="0"/>
    </row>
    <row r="2848" spans="2:11">
      <c r="B2848" s="0"/>
      <c r="C2848" s="0"/>
      <c r="K2848" s="0"/>
    </row>
    <row r="2849" spans="2:11">
      <c r="B2849" s="0"/>
      <c r="C2849" s="0"/>
      <c r="K2849" s="0"/>
    </row>
    <row r="2850" spans="2:11">
      <c r="B2850" s="0"/>
      <c r="C2850" s="0"/>
      <c r="K2850" s="0"/>
    </row>
    <row r="2851" spans="2:11">
      <c r="B2851" s="0"/>
      <c r="C2851" s="0"/>
      <c r="K2851" s="0"/>
    </row>
    <row r="2852" spans="2:11">
      <c r="B2852" s="0"/>
      <c r="C2852" s="0"/>
      <c r="K2852" s="0"/>
    </row>
    <row r="2853" spans="2:11">
      <c r="B2853" s="0"/>
      <c r="C2853" s="0"/>
      <c r="K2853" s="0"/>
    </row>
    <row r="2854" spans="2:11">
      <c r="B2854" s="0"/>
      <c r="C2854" s="0"/>
      <c r="K2854" s="0"/>
    </row>
    <row r="2855" spans="2:11">
      <c r="B2855" s="0"/>
      <c r="C2855" s="0"/>
      <c r="K2855" s="0"/>
    </row>
    <row r="2856" spans="2:11">
      <c r="B2856" s="0"/>
      <c r="C2856" s="0"/>
      <c r="K2856" s="0"/>
    </row>
    <row r="2857" spans="2:11">
      <c r="B2857" s="0"/>
      <c r="C2857" s="0"/>
      <c r="K2857" s="0"/>
    </row>
    <row r="2858" spans="2:11">
      <c r="B2858" s="0"/>
      <c r="C2858" s="0"/>
      <c r="K2858" s="0"/>
    </row>
    <row r="2859" spans="2:11">
      <c r="B2859" s="0"/>
      <c r="C2859" s="0"/>
      <c r="K2859" s="0"/>
    </row>
    <row r="2860" spans="2:11">
      <c r="B2860" s="0"/>
      <c r="C2860" s="0"/>
      <c r="K2860" s="0"/>
    </row>
    <row r="2861" spans="2:11">
      <c r="B2861" s="0"/>
      <c r="C2861" s="0"/>
      <c r="K2861" s="0"/>
    </row>
    <row r="2862" spans="2:11">
      <c r="B2862" s="0"/>
      <c r="C2862" s="0"/>
      <c r="K2862" s="0"/>
    </row>
    <row r="2863" spans="2:11">
      <c r="B2863" s="0"/>
      <c r="C2863" s="0"/>
      <c r="K2863" s="0"/>
    </row>
    <row r="2864" spans="2:11">
      <c r="B2864" s="0"/>
      <c r="C2864" s="0"/>
      <c r="K2864" s="0"/>
    </row>
    <row r="2865" spans="2:11">
      <c r="B2865" s="0"/>
      <c r="C2865" s="0"/>
      <c r="K2865" s="0"/>
    </row>
    <row r="2866" spans="2:11">
      <c r="B2866" s="0"/>
      <c r="C2866" s="0"/>
      <c r="K2866" s="0"/>
    </row>
    <row r="2867" spans="2:11">
      <c r="B2867" s="0"/>
      <c r="C2867" s="0"/>
      <c r="K2867" s="0"/>
    </row>
    <row r="2868" spans="2:11">
      <c r="B2868" s="0"/>
      <c r="C2868" s="0"/>
      <c r="K2868" s="0"/>
    </row>
    <row r="2869" spans="2:11">
      <c r="B2869" s="0"/>
      <c r="C2869" s="0"/>
      <c r="K2869" s="0"/>
    </row>
    <row r="2870" spans="2:11">
      <c r="B2870" s="0"/>
      <c r="C2870" s="0"/>
      <c r="K2870" s="0"/>
    </row>
    <row r="2871" spans="2:11">
      <c r="B2871" s="0"/>
      <c r="C2871" s="0"/>
      <c r="K2871" s="0"/>
    </row>
    <row r="2872" spans="2:11">
      <c r="B2872" s="0"/>
      <c r="C2872" s="0"/>
      <c r="K2872" s="0"/>
    </row>
    <row r="2873" spans="2:11">
      <c r="B2873" s="0"/>
      <c r="C2873" s="0"/>
      <c r="K2873" s="0"/>
    </row>
    <row r="2874" spans="2:11">
      <c r="B2874" s="0"/>
      <c r="C2874" s="0"/>
      <c r="K2874" s="0"/>
    </row>
    <row r="2875" spans="2:11">
      <c r="B2875" s="0"/>
      <c r="C2875" s="0"/>
      <c r="K2875" s="0"/>
    </row>
    <row r="2876" spans="2:11">
      <c r="B2876" s="0"/>
      <c r="C2876" s="0"/>
      <c r="K2876" s="0"/>
    </row>
    <row r="2877" spans="2:11">
      <c r="B2877" s="0"/>
      <c r="C2877" s="0"/>
      <c r="K2877" s="0"/>
    </row>
    <row r="2878" spans="2:11">
      <c r="B2878" s="0"/>
      <c r="C2878" s="0"/>
      <c r="K2878" s="0"/>
    </row>
    <row r="2879" spans="2:11">
      <c r="B2879" s="0"/>
      <c r="C2879" s="0"/>
      <c r="K2879" s="0"/>
    </row>
    <row r="2880" spans="2:11">
      <c r="B2880" s="0"/>
      <c r="C2880" s="0"/>
      <c r="K2880" s="0"/>
    </row>
    <row r="2881" spans="2:11">
      <c r="B2881" s="0"/>
      <c r="C2881" s="0"/>
      <c r="K2881" s="0"/>
    </row>
    <row r="2882" spans="2:11">
      <c r="B2882" s="0"/>
      <c r="C2882" s="0"/>
      <c r="K2882" s="0"/>
    </row>
    <row r="2883" spans="2:11">
      <c r="B2883" s="0"/>
      <c r="C2883" s="0"/>
      <c r="K2883" s="0"/>
    </row>
    <row r="2884" spans="2:11">
      <c r="B2884" s="0"/>
      <c r="C2884" s="0"/>
      <c r="K2884" s="0"/>
    </row>
    <row r="2885" spans="2:11">
      <c r="B2885" s="0"/>
      <c r="C2885" s="0"/>
      <c r="K2885" s="0"/>
    </row>
    <row r="2886" spans="2:11">
      <c r="B2886" s="0"/>
      <c r="C2886" s="0"/>
      <c r="K2886" s="0"/>
    </row>
    <row r="2887" spans="2:11">
      <c r="B2887" s="0"/>
      <c r="C2887" s="0"/>
      <c r="K2887" s="0"/>
    </row>
    <row r="2888" spans="2:11">
      <c r="B2888" s="0"/>
      <c r="C2888" s="0"/>
      <c r="K2888" s="0"/>
    </row>
    <row r="2889" spans="2:11">
      <c r="B2889" s="0"/>
      <c r="C2889" s="0"/>
      <c r="K2889" s="0"/>
    </row>
    <row r="2890" spans="2:11">
      <c r="B2890" s="0"/>
      <c r="C2890" s="0"/>
      <c r="K2890" s="0"/>
    </row>
    <row r="2891" spans="2:11">
      <c r="B2891" s="0"/>
      <c r="C2891" s="0"/>
      <c r="K2891" s="0"/>
    </row>
    <row r="2892" spans="2:11">
      <c r="B2892" s="0"/>
      <c r="C2892" s="0"/>
      <c r="K2892" s="0"/>
    </row>
    <row r="2893" spans="2:11">
      <c r="B2893" s="0"/>
      <c r="C2893" s="0"/>
      <c r="K2893" s="0"/>
    </row>
    <row r="2894" spans="2:11">
      <c r="B2894" s="0"/>
      <c r="C2894" s="0"/>
      <c r="K2894" s="0"/>
    </row>
    <row r="2895" spans="2:11">
      <c r="B2895" s="0"/>
      <c r="C2895" s="0"/>
      <c r="K2895" s="0"/>
    </row>
    <row r="2896" spans="2:11">
      <c r="B2896" s="0"/>
      <c r="C2896" s="0"/>
      <c r="K2896" s="0"/>
    </row>
    <row r="2897" spans="2:11">
      <c r="B2897" s="0"/>
      <c r="C2897" s="0"/>
      <c r="K2897" s="0"/>
    </row>
    <row r="2898" spans="2:11">
      <c r="B2898" s="0"/>
      <c r="C2898" s="0"/>
      <c r="K2898" s="0"/>
    </row>
    <row r="2899" spans="2:11">
      <c r="B2899" s="0"/>
      <c r="C2899" s="0"/>
      <c r="K2899" s="0"/>
    </row>
    <row r="2900" spans="2:11">
      <c r="B2900" s="0"/>
      <c r="C2900" s="0"/>
      <c r="K2900" s="0"/>
    </row>
    <row r="2901" spans="2:11">
      <c r="B2901" s="0"/>
      <c r="C2901" s="0"/>
      <c r="K2901" s="0"/>
    </row>
    <row r="2902" spans="2:11">
      <c r="B2902" s="0"/>
      <c r="C2902" s="0"/>
      <c r="K2902" s="0"/>
    </row>
    <row r="2903" spans="2:11">
      <c r="B2903" s="0"/>
      <c r="C2903" s="0"/>
      <c r="K2903" s="0"/>
    </row>
    <row r="2904" spans="2:11">
      <c r="B2904" s="0"/>
      <c r="C2904" s="0"/>
      <c r="K2904" s="0"/>
    </row>
    <row r="2905" spans="2:11">
      <c r="B2905" s="0"/>
      <c r="C2905" s="0"/>
      <c r="K2905" s="0"/>
    </row>
    <row r="2906" spans="2:11">
      <c r="B2906" s="0"/>
      <c r="C2906" s="0"/>
      <c r="K2906" s="0"/>
    </row>
    <row r="2907" spans="2:11">
      <c r="B2907" s="0"/>
      <c r="C2907" s="0"/>
      <c r="K2907" s="0"/>
    </row>
    <row r="2908" spans="2:11">
      <c r="B2908" s="0"/>
      <c r="C2908" s="0"/>
      <c r="K2908" s="0"/>
    </row>
    <row r="2909" spans="2:11">
      <c r="B2909" s="0"/>
      <c r="C2909" s="0"/>
      <c r="K2909" s="0"/>
    </row>
    <row r="2910" spans="2:11">
      <c r="B2910" s="0"/>
      <c r="C2910" s="0"/>
      <c r="K2910" s="0"/>
    </row>
    <row r="2911" spans="2:11">
      <c r="B2911" s="0"/>
      <c r="C2911" s="0"/>
      <c r="K2911" s="0"/>
    </row>
    <row r="2912" spans="2:11">
      <c r="B2912" s="0"/>
      <c r="C2912" s="0"/>
      <c r="K2912" s="0"/>
    </row>
    <row r="2913" spans="2:11">
      <c r="B2913" s="0"/>
      <c r="C2913" s="0"/>
      <c r="K2913" s="0"/>
    </row>
    <row r="2914" spans="2:11">
      <c r="B2914" s="0"/>
      <c r="C2914" s="0"/>
      <c r="K2914" s="0"/>
    </row>
    <row r="2915" spans="2:11">
      <c r="B2915" s="0"/>
      <c r="C2915" s="0"/>
      <c r="K2915" s="0"/>
    </row>
    <row r="2916" spans="2:11">
      <c r="B2916" s="0"/>
      <c r="C2916" s="0"/>
      <c r="K2916" s="0"/>
    </row>
    <row r="2917" spans="2:11">
      <c r="B2917" s="0"/>
      <c r="C2917" s="0"/>
      <c r="K2917" s="0"/>
    </row>
    <row r="2918" spans="2:11">
      <c r="B2918" s="0"/>
      <c r="C2918" s="0"/>
      <c r="K2918" s="0"/>
    </row>
    <row r="2919" spans="2:11">
      <c r="B2919" s="0"/>
      <c r="C2919" s="0"/>
      <c r="K2919" s="0"/>
    </row>
    <row r="2920" spans="2:11">
      <c r="B2920" s="0"/>
      <c r="C2920" s="0"/>
      <c r="K2920" s="0"/>
    </row>
    <row r="2921" spans="2:11">
      <c r="B2921" s="0"/>
      <c r="C2921" s="0"/>
      <c r="K2921" s="0"/>
    </row>
    <row r="2922" spans="2:11">
      <c r="B2922" s="0"/>
      <c r="C2922" s="0"/>
      <c r="K2922" s="0"/>
    </row>
    <row r="2923" spans="2:11">
      <c r="B2923" s="0"/>
      <c r="C2923" s="0"/>
      <c r="K2923" s="0"/>
    </row>
    <row r="2924" spans="2:11">
      <c r="B2924" s="0"/>
      <c r="C2924" s="0"/>
      <c r="K2924" s="0"/>
    </row>
    <row r="2925" spans="2:11">
      <c r="B2925" s="0"/>
      <c r="C2925" s="0"/>
      <c r="K2925" s="0"/>
    </row>
    <row r="2926" spans="2:11">
      <c r="B2926" s="0"/>
      <c r="C2926" s="0"/>
      <c r="K2926" s="0"/>
    </row>
    <row r="2927" spans="2:11">
      <c r="B2927" s="0"/>
      <c r="C2927" s="0"/>
      <c r="K2927" s="0"/>
    </row>
    <row r="2928" spans="2:11">
      <c r="B2928" s="0"/>
      <c r="C2928" s="0"/>
      <c r="K2928" s="0"/>
    </row>
    <row r="2929" spans="2:11">
      <c r="B2929" s="0"/>
      <c r="C2929" s="0"/>
      <c r="K2929" s="0"/>
    </row>
    <row r="2930" spans="2:11">
      <c r="B2930" s="0"/>
      <c r="C2930" s="0"/>
      <c r="K2930" s="0"/>
    </row>
    <row r="2931" spans="2:11">
      <c r="B2931" s="0"/>
      <c r="C2931" s="0"/>
      <c r="K2931" s="0"/>
    </row>
    <row r="2932" spans="2:11">
      <c r="B2932" s="0"/>
      <c r="C2932" s="0"/>
      <c r="K2932" s="0"/>
    </row>
    <row r="2933" spans="2:11">
      <c r="B2933" s="0"/>
      <c r="C2933" s="0"/>
      <c r="K2933" s="0"/>
    </row>
    <row r="2934" spans="2:11">
      <c r="B2934" s="0"/>
      <c r="C2934" s="0"/>
      <c r="K2934" s="0"/>
    </row>
    <row r="2935" spans="2:11">
      <c r="B2935" s="0"/>
      <c r="C2935" s="0"/>
      <c r="K2935" s="0"/>
    </row>
    <row r="2936" spans="2:11">
      <c r="B2936" s="0"/>
      <c r="C2936" s="0"/>
      <c r="K2936" s="0"/>
    </row>
    <row r="2937" spans="2:11">
      <c r="B2937" s="0"/>
      <c r="C2937" s="0"/>
      <c r="K2937" s="0"/>
    </row>
    <row r="2938" spans="2:11">
      <c r="B2938" s="0"/>
      <c r="C2938" s="0"/>
      <c r="K2938" s="0"/>
    </row>
    <row r="2939" spans="2:11">
      <c r="B2939" s="0"/>
      <c r="C2939" s="0"/>
      <c r="K2939" s="0"/>
    </row>
    <row r="2940" spans="2:11">
      <c r="B2940" s="0"/>
      <c r="C2940" s="0"/>
      <c r="K2940" s="0"/>
    </row>
    <row r="2941" spans="2:11">
      <c r="B2941" s="0"/>
      <c r="C2941" s="0"/>
      <c r="K2941" s="0"/>
    </row>
    <row r="2942" spans="2:11">
      <c r="B2942" s="0"/>
      <c r="C2942" s="0"/>
      <c r="K2942" s="0"/>
    </row>
    <row r="2943" spans="2:11">
      <c r="B2943" s="0"/>
      <c r="C2943" s="0"/>
      <c r="K2943" s="0"/>
    </row>
    <row r="2944" spans="2:11">
      <c r="B2944" s="0"/>
      <c r="C2944" s="0"/>
      <c r="K2944" s="0"/>
    </row>
    <row r="2945" spans="2:11">
      <c r="B2945" s="0"/>
      <c r="C2945" s="0"/>
      <c r="K2945" s="0"/>
    </row>
    <row r="2946" spans="2:11">
      <c r="B2946" s="0"/>
      <c r="C2946" s="0"/>
      <c r="K2946" s="0"/>
    </row>
    <row r="2947" spans="2:11">
      <c r="B2947" s="0"/>
      <c r="C2947" s="0"/>
      <c r="K2947" s="0"/>
    </row>
    <row r="2948" spans="2:11">
      <c r="B2948" s="0"/>
      <c r="C2948" s="0"/>
      <c r="K2948" s="0"/>
    </row>
    <row r="2949" spans="2:11">
      <c r="B2949" s="0"/>
      <c r="C2949" s="0"/>
      <c r="K2949" s="0"/>
    </row>
    <row r="2950" spans="2:11">
      <c r="B2950" s="0"/>
      <c r="C2950" s="0"/>
      <c r="K2950" s="0"/>
    </row>
    <row r="2951" spans="2:11">
      <c r="B2951" s="0"/>
      <c r="C2951" s="0"/>
      <c r="K2951" s="0"/>
    </row>
    <row r="2952" spans="2:11">
      <c r="B2952" s="0"/>
      <c r="C2952" s="0"/>
      <c r="K2952" s="0"/>
    </row>
    <row r="2953" spans="2:11">
      <c r="B2953" s="0"/>
      <c r="C2953" s="0"/>
      <c r="K2953" s="0"/>
    </row>
    <row r="2954" spans="2:11">
      <c r="B2954" s="0"/>
      <c r="C2954" s="0"/>
      <c r="K2954" s="0"/>
    </row>
    <row r="2955" spans="2:11">
      <c r="B2955" s="0"/>
      <c r="C2955" s="0"/>
      <c r="K2955" s="0"/>
    </row>
    <row r="2956" spans="2:11">
      <c r="B2956" s="0"/>
      <c r="C2956" s="0"/>
      <c r="K2956" s="0"/>
    </row>
    <row r="2957" spans="2:11">
      <c r="B2957" s="0"/>
      <c r="C2957" s="0"/>
      <c r="K2957" s="0"/>
    </row>
    <row r="2958" spans="2:11">
      <c r="B2958" s="0"/>
      <c r="C2958" s="0"/>
      <c r="K2958" s="0"/>
    </row>
    <row r="2959" spans="2:11">
      <c r="B2959" s="0"/>
      <c r="C2959" s="0"/>
      <c r="K2959" s="0"/>
    </row>
    <row r="2960" spans="2:11">
      <c r="B2960" s="0"/>
      <c r="C2960" s="0"/>
      <c r="K2960" s="0"/>
    </row>
    <row r="2961" spans="2:11">
      <c r="B2961" s="0"/>
      <c r="C2961" s="0"/>
      <c r="K2961" s="0"/>
    </row>
    <row r="2962" spans="2:11">
      <c r="B2962" s="0"/>
      <c r="C2962" s="0"/>
      <c r="K2962" s="0"/>
    </row>
    <row r="2963" spans="2:11">
      <c r="B2963" s="0"/>
      <c r="C2963" s="0"/>
      <c r="K2963" s="0"/>
    </row>
    <row r="2964" spans="2:11">
      <c r="B2964" s="0"/>
      <c r="C2964" s="0"/>
      <c r="K2964" s="0"/>
    </row>
    <row r="2965" spans="2:11">
      <c r="B2965" s="0"/>
      <c r="C2965" s="0"/>
      <c r="K2965" s="0"/>
    </row>
    <row r="2966" spans="2:11">
      <c r="B2966" s="0"/>
      <c r="C2966" s="0"/>
      <c r="K2966" s="0"/>
    </row>
    <row r="2967" spans="2:11">
      <c r="B2967" s="0"/>
      <c r="C2967" s="0"/>
      <c r="K2967" s="0"/>
    </row>
    <row r="2968" spans="2:11">
      <c r="B2968" s="0"/>
      <c r="C2968" s="0"/>
      <c r="K2968" s="0"/>
    </row>
    <row r="2969" spans="2:11">
      <c r="B2969" s="0"/>
      <c r="C2969" s="0"/>
      <c r="K2969" s="0"/>
    </row>
    <row r="2970" spans="2:11">
      <c r="B2970" s="0"/>
      <c r="C2970" s="0"/>
      <c r="K2970" s="0"/>
    </row>
    <row r="2971" spans="2:11">
      <c r="B2971" s="0"/>
      <c r="C2971" s="0"/>
      <c r="K2971" s="0"/>
    </row>
    <row r="2972" spans="2:11">
      <c r="B2972" s="0"/>
      <c r="C2972" s="0"/>
      <c r="K2972" s="0"/>
    </row>
    <row r="2973" spans="2:11">
      <c r="B2973" s="0"/>
      <c r="C2973" s="0"/>
      <c r="K2973" s="0"/>
    </row>
    <row r="2974" spans="2:11">
      <c r="B2974" s="0"/>
      <c r="C2974" s="0"/>
      <c r="K2974" s="0"/>
    </row>
    <row r="2975" spans="2:11">
      <c r="B2975" s="0"/>
      <c r="C2975" s="0"/>
      <c r="K2975" s="0"/>
    </row>
    <row r="2976" spans="2:11">
      <c r="B2976" s="0"/>
      <c r="C2976" s="0"/>
      <c r="K2976" s="0"/>
    </row>
    <row r="2977" spans="2:11">
      <c r="B2977" s="0"/>
      <c r="C2977" s="0"/>
      <c r="K2977" s="0"/>
    </row>
    <row r="2978" spans="2:11">
      <c r="B2978" s="0"/>
      <c r="C2978" s="0"/>
      <c r="K2978" s="0"/>
    </row>
    <row r="2979" spans="2:11">
      <c r="B2979" s="0"/>
      <c r="C2979" s="0"/>
      <c r="K2979" s="0"/>
    </row>
    <row r="2980" spans="2:11">
      <c r="B2980" s="0"/>
      <c r="C2980" s="0"/>
      <c r="K2980" s="0"/>
    </row>
    <row r="2981" spans="2:11">
      <c r="B2981" s="0"/>
      <c r="C2981" s="0"/>
      <c r="K2981" s="0"/>
    </row>
    <row r="2982" spans="2:11">
      <c r="B2982" s="0"/>
      <c r="C2982" s="0"/>
      <c r="K2982" s="0"/>
    </row>
    <row r="2983" spans="2:11">
      <c r="B2983" s="0"/>
      <c r="C2983" s="0"/>
      <c r="K2983" s="0"/>
    </row>
    <row r="2984" spans="2:11">
      <c r="B2984" s="0"/>
      <c r="C2984" s="0"/>
      <c r="K2984" s="0"/>
    </row>
    <row r="2985" spans="2:11">
      <c r="B2985" s="0"/>
      <c r="C2985" s="0"/>
      <c r="K2985" s="0"/>
    </row>
    <row r="2986" spans="2:11">
      <c r="B2986" s="0"/>
      <c r="C2986" s="0"/>
      <c r="K2986" s="0"/>
    </row>
    <row r="2987" spans="2:11">
      <c r="B2987" s="0"/>
      <c r="C2987" s="0"/>
      <c r="K2987" s="0"/>
    </row>
    <row r="2988" spans="2:11">
      <c r="B2988" s="0"/>
      <c r="C2988" s="0"/>
      <c r="K2988" s="0"/>
    </row>
    <row r="2989" spans="2:11">
      <c r="B2989" s="0"/>
      <c r="C2989" s="0"/>
      <c r="K2989" s="0"/>
    </row>
    <row r="2990" spans="2:11">
      <c r="B2990" s="0"/>
      <c r="C2990" s="0"/>
      <c r="K2990" s="0"/>
    </row>
    <row r="2991" spans="2:11">
      <c r="B2991" s="0"/>
      <c r="C2991" s="0"/>
      <c r="K2991" s="0"/>
    </row>
    <row r="2992" spans="2:11">
      <c r="B2992" s="0"/>
      <c r="C2992" s="0"/>
      <c r="K2992" s="0"/>
    </row>
    <row r="2993" spans="2:11">
      <c r="B2993" s="0"/>
      <c r="C2993" s="0"/>
      <c r="K2993" s="0"/>
    </row>
    <row r="2994" spans="2:11">
      <c r="B2994" s="0"/>
      <c r="C2994" s="0"/>
      <c r="K2994" s="0"/>
    </row>
    <row r="2995" spans="2:11">
      <c r="B2995" s="0"/>
      <c r="C2995" s="0"/>
      <c r="K2995" s="0"/>
    </row>
    <row r="2996" spans="2:11">
      <c r="B2996" s="0"/>
      <c r="C2996" s="0"/>
      <c r="K2996" s="0"/>
    </row>
    <row r="2997" spans="2:11">
      <c r="B2997" s="0"/>
      <c r="C2997" s="0"/>
      <c r="K2997" s="0"/>
    </row>
    <row r="2998" spans="2:11">
      <c r="B2998" s="0"/>
      <c r="C2998" s="0"/>
      <c r="K2998" s="0"/>
    </row>
    <row r="2999" spans="2:11">
      <c r="B2999" s="0"/>
      <c r="C2999" s="0"/>
      <c r="K2999" s="0"/>
    </row>
    <row r="3000" spans="2:11">
      <c r="B3000" s="0"/>
      <c r="C3000" s="0"/>
      <c r="K3000" s="0"/>
    </row>
    <row r="3001" spans="2:11">
      <c r="B3001" s="0"/>
      <c r="C3001" s="0"/>
      <c r="K3001" s="0"/>
    </row>
    <row r="3002" spans="2:11">
      <c r="B3002" s="0"/>
      <c r="C3002" s="0"/>
      <c r="K3002" s="0"/>
    </row>
    <row r="3003" spans="2:11">
      <c r="B3003" s="0"/>
      <c r="C3003" s="0"/>
      <c r="K3003" s="0"/>
    </row>
    <row r="3004" spans="2:11">
      <c r="B3004" s="0"/>
      <c r="C3004" s="0"/>
      <c r="K3004" s="0"/>
    </row>
    <row r="3005" spans="2:11">
      <c r="B3005" s="0"/>
      <c r="C3005" s="0"/>
      <c r="K3005" s="0"/>
    </row>
    <row r="3006" spans="2:11">
      <c r="B3006" s="0"/>
      <c r="C3006" s="0"/>
      <c r="K3006" s="0"/>
    </row>
    <row r="3007" spans="2:11">
      <c r="B3007" s="0"/>
      <c r="C3007" s="0"/>
      <c r="K3007" s="0"/>
    </row>
    <row r="3008" spans="2:11">
      <c r="B3008" s="0"/>
      <c r="C3008" s="0"/>
      <c r="K3008" s="0"/>
    </row>
    <row r="3009" spans="2:11">
      <c r="B3009" s="0"/>
      <c r="C3009" s="0"/>
      <c r="K3009" s="0"/>
    </row>
    <row r="3010" spans="2:11">
      <c r="B3010" s="0"/>
      <c r="C3010" s="0"/>
      <c r="K3010" s="0"/>
    </row>
    <row r="3011" spans="2:11">
      <c r="B3011" s="0"/>
      <c r="C3011" s="0"/>
      <c r="K3011" s="0"/>
    </row>
    <row r="3012" spans="2:11">
      <c r="B3012" s="0"/>
      <c r="C3012" s="0"/>
      <c r="K3012" s="0"/>
    </row>
    <row r="3013" spans="2:11">
      <c r="B3013" s="0"/>
      <c r="C3013" s="0"/>
      <c r="K3013" s="0"/>
    </row>
    <row r="3014" spans="2:11">
      <c r="B3014" s="0"/>
      <c r="C3014" s="0"/>
      <c r="K3014" s="0"/>
    </row>
    <row r="3015" spans="2:11">
      <c r="B3015" s="0"/>
      <c r="C3015" s="0"/>
      <c r="K3015" s="0"/>
    </row>
    <row r="3016" spans="2:11">
      <c r="B3016" s="0"/>
      <c r="C3016" s="0"/>
      <c r="K3016" s="0"/>
    </row>
    <row r="3017" spans="2:11">
      <c r="B3017" s="0"/>
      <c r="C3017" s="0"/>
      <c r="K3017" s="0"/>
    </row>
    <row r="3018" spans="2:11">
      <c r="B3018" s="0"/>
      <c r="C3018" s="0"/>
      <c r="K3018" s="0"/>
    </row>
    <row r="3019" spans="2:11">
      <c r="B3019" s="0"/>
      <c r="C3019" s="0"/>
      <c r="K3019" s="0"/>
    </row>
    <row r="3020" spans="2:11">
      <c r="B3020" s="0"/>
      <c r="C3020" s="0"/>
      <c r="K3020" s="0"/>
    </row>
    <row r="3021" spans="2:11">
      <c r="B3021" s="0"/>
      <c r="C3021" s="0"/>
      <c r="K3021" s="0"/>
    </row>
    <row r="3022" spans="2:11">
      <c r="B3022" s="0"/>
      <c r="C3022" s="0"/>
      <c r="K3022" s="0"/>
    </row>
    <row r="3023" spans="2:11">
      <c r="B3023" s="0"/>
      <c r="C3023" s="0"/>
      <c r="K3023" s="0"/>
    </row>
    <row r="3024" spans="2:11">
      <c r="B3024" s="0"/>
      <c r="C3024" s="0"/>
      <c r="K3024" s="0"/>
    </row>
    <row r="3025" spans="2:11">
      <c r="B3025" s="0"/>
      <c r="C3025" s="0"/>
      <c r="K3025" s="0"/>
    </row>
    <row r="3026" spans="2:11">
      <c r="B3026" s="0"/>
      <c r="C3026" s="0"/>
      <c r="K3026" s="0"/>
    </row>
    <row r="3027" spans="2:11">
      <c r="B3027" s="0"/>
      <c r="C3027" s="0"/>
      <c r="K3027" s="0"/>
    </row>
    <row r="3028" spans="2:11">
      <c r="B3028" s="0"/>
      <c r="C3028" s="0"/>
      <c r="K3028" s="0"/>
    </row>
    <row r="3029" spans="2:11">
      <c r="B3029" s="0"/>
      <c r="C3029" s="0"/>
      <c r="K3029" s="0"/>
    </row>
    <row r="3030" spans="2:11">
      <c r="B3030" s="0"/>
      <c r="C3030" s="0"/>
      <c r="K3030" s="0"/>
    </row>
    <row r="3031" spans="2:11">
      <c r="B3031" s="0"/>
      <c r="C3031" s="0"/>
      <c r="K3031" s="0"/>
    </row>
    <row r="3032" spans="2:11">
      <c r="B3032" s="0"/>
      <c r="C3032" s="0"/>
      <c r="K3032" s="0"/>
    </row>
    <row r="3033" spans="2:11">
      <c r="B3033" s="0"/>
      <c r="C3033" s="0"/>
      <c r="K3033" s="0"/>
    </row>
    <row r="3034" spans="2:11">
      <c r="B3034" s="0"/>
      <c r="C3034" s="0"/>
      <c r="K3034" s="0"/>
    </row>
    <row r="3035" spans="2:11">
      <c r="B3035" s="0"/>
      <c r="C3035" s="0"/>
      <c r="K3035" s="0"/>
    </row>
    <row r="3036" spans="2:11">
      <c r="B3036" s="0"/>
      <c r="C3036" s="0"/>
      <c r="K3036" s="0"/>
    </row>
    <row r="3037" spans="2:11">
      <c r="B3037" s="0"/>
      <c r="C3037" s="0"/>
      <c r="K3037" s="0"/>
    </row>
    <row r="3038" spans="2:11">
      <c r="B3038" s="0"/>
      <c r="C3038" s="0"/>
      <c r="K3038" s="0"/>
    </row>
    <row r="3039" spans="2:11">
      <c r="B3039" s="0"/>
      <c r="C3039" s="0"/>
      <c r="K3039" s="0"/>
    </row>
    <row r="3040" spans="2:11">
      <c r="B3040" s="0"/>
      <c r="C3040" s="0"/>
      <c r="K3040" s="0"/>
    </row>
    <row r="3041" spans="2:11">
      <c r="B3041" s="0"/>
      <c r="C3041" s="0"/>
      <c r="K3041" s="0"/>
    </row>
    <row r="3042" spans="2:11">
      <c r="B3042" s="0"/>
      <c r="C3042" s="0"/>
      <c r="K3042" s="0"/>
    </row>
    <row r="3043" spans="2:11">
      <c r="B3043" s="0"/>
      <c r="C3043" s="0"/>
      <c r="K3043" s="0"/>
    </row>
    <row r="3044" spans="2:11">
      <c r="B3044" s="0"/>
      <c r="C3044" s="0"/>
      <c r="K3044" s="0"/>
    </row>
    <row r="3045" spans="2:11">
      <c r="B3045" s="0"/>
      <c r="C3045" s="0"/>
      <c r="K3045" s="0"/>
    </row>
    <row r="3046" spans="2:11">
      <c r="B3046" s="0"/>
      <c r="C3046" s="0"/>
      <c r="K3046" s="0"/>
    </row>
    <row r="3047" spans="2:11">
      <c r="B3047" s="0"/>
      <c r="C3047" s="0"/>
      <c r="K3047" s="0"/>
    </row>
    <row r="3048" spans="2:11">
      <c r="B3048" s="0"/>
      <c r="C3048" s="0"/>
      <c r="K3048" s="0"/>
    </row>
    <row r="3049" spans="2:11">
      <c r="B3049" s="0"/>
      <c r="C3049" s="0"/>
      <c r="K3049" s="0"/>
    </row>
    <row r="3050" spans="2:11">
      <c r="B3050" s="0"/>
      <c r="C3050" s="0"/>
      <c r="K3050" s="0"/>
    </row>
    <row r="3051" spans="2:11">
      <c r="B3051" s="0"/>
      <c r="C3051" s="0"/>
      <c r="K3051" s="0"/>
    </row>
    <row r="3052" spans="2:11">
      <c r="B3052" s="0"/>
      <c r="C3052" s="0"/>
      <c r="K3052" s="0"/>
    </row>
    <row r="3053" spans="2:11">
      <c r="B3053" s="0"/>
      <c r="C3053" s="0"/>
      <c r="K3053" s="0"/>
    </row>
    <row r="3054" spans="2:11">
      <c r="B3054" s="0"/>
      <c r="C3054" s="0"/>
      <c r="K3054" s="0"/>
    </row>
    <row r="3055" spans="2:11">
      <c r="B3055" s="0"/>
      <c r="C3055" s="0"/>
      <c r="K3055" s="0"/>
    </row>
    <row r="3056" spans="2:11">
      <c r="B3056" s="0"/>
      <c r="C3056" s="0"/>
      <c r="K3056" s="0"/>
    </row>
    <row r="3057" spans="2:11">
      <c r="B3057" s="0"/>
      <c r="C3057" s="0"/>
      <c r="K3057" s="0"/>
    </row>
    <row r="3058" spans="2:11">
      <c r="B3058" s="0"/>
      <c r="C3058" s="0"/>
      <c r="K3058" s="0"/>
    </row>
    <row r="3059" spans="2:11">
      <c r="B3059" s="0"/>
      <c r="C3059" s="0"/>
      <c r="K3059" s="0"/>
    </row>
    <row r="3060" spans="2:11">
      <c r="B3060" s="0"/>
      <c r="C3060" s="0"/>
      <c r="K3060" s="0"/>
    </row>
    <row r="3061" spans="2:11">
      <c r="B3061" s="0"/>
      <c r="C3061" s="0"/>
      <c r="K3061" s="0"/>
    </row>
    <row r="3062" spans="2:11">
      <c r="B3062" s="0"/>
      <c r="C3062" s="0"/>
      <c r="K3062" s="0"/>
    </row>
    <row r="3063" spans="2:11">
      <c r="B3063" s="0"/>
      <c r="C3063" s="0"/>
      <c r="K3063" s="0"/>
    </row>
    <row r="3064" spans="2:11">
      <c r="B3064" s="0"/>
      <c r="C3064" s="0"/>
      <c r="K3064" s="0"/>
    </row>
    <row r="3065" spans="2:11">
      <c r="B3065" s="0"/>
      <c r="C3065" s="0"/>
      <c r="K3065" s="0"/>
    </row>
    <row r="3066" spans="2:11">
      <c r="B3066" s="0"/>
      <c r="C3066" s="0"/>
      <c r="K3066" s="0"/>
    </row>
    <row r="3067" spans="2:11">
      <c r="B3067" s="0"/>
      <c r="C3067" s="0"/>
      <c r="K3067" s="0"/>
    </row>
    <row r="3068" spans="2:11">
      <c r="B3068" s="0"/>
      <c r="C3068" s="0"/>
      <c r="K3068" s="0"/>
    </row>
    <row r="3069" spans="2:11">
      <c r="B3069" s="0"/>
      <c r="C3069" s="0"/>
      <c r="K3069" s="0"/>
    </row>
    <row r="3070" spans="2:11">
      <c r="B3070" s="0"/>
      <c r="C3070" s="0"/>
      <c r="K3070" s="0"/>
    </row>
    <row r="3071" spans="2:11">
      <c r="B3071" s="0"/>
      <c r="C3071" s="0"/>
      <c r="K3071" s="0"/>
    </row>
    <row r="3072" spans="2:11">
      <c r="B3072" s="0"/>
      <c r="C3072" s="0"/>
      <c r="K3072" s="0"/>
    </row>
    <row r="3073" spans="2:11">
      <c r="B3073" s="0"/>
      <c r="C3073" s="0"/>
      <c r="K3073" s="0"/>
    </row>
    <row r="3074" spans="2:11">
      <c r="B3074" s="0"/>
      <c r="C3074" s="0"/>
      <c r="K3074" s="0"/>
    </row>
    <row r="3075" spans="2:11">
      <c r="B3075" s="0"/>
      <c r="C3075" s="0"/>
      <c r="K3075" s="0"/>
    </row>
    <row r="3076" spans="2:11">
      <c r="B3076" s="0"/>
      <c r="C3076" s="0"/>
      <c r="K3076" s="0"/>
    </row>
    <row r="3077" spans="2:11">
      <c r="B3077" s="0"/>
      <c r="C3077" s="0"/>
      <c r="K3077" s="0"/>
    </row>
    <row r="3078" spans="2:11">
      <c r="B3078" s="0"/>
      <c r="C3078" s="0"/>
      <c r="K3078" s="0"/>
    </row>
    <row r="3079" spans="2:11">
      <c r="B3079" s="0"/>
      <c r="C3079" s="0"/>
      <c r="K3079" s="0"/>
    </row>
    <row r="3080" spans="2:11">
      <c r="B3080" s="0"/>
      <c r="C3080" s="0"/>
      <c r="K3080" s="0"/>
    </row>
    <row r="3081" spans="2:11">
      <c r="B3081" s="0"/>
      <c r="C3081" s="0"/>
      <c r="K3081" s="0"/>
    </row>
    <row r="3082" spans="2:11">
      <c r="B3082" s="0"/>
      <c r="C3082" s="0"/>
      <c r="K3082" s="0"/>
    </row>
    <row r="3083" spans="2:11">
      <c r="B3083" s="0"/>
      <c r="C3083" s="0"/>
      <c r="K3083" s="0"/>
    </row>
    <row r="3084" spans="2:11">
      <c r="B3084" s="0"/>
      <c r="C3084" s="0"/>
      <c r="K3084" s="0"/>
    </row>
    <row r="3085" spans="2:11">
      <c r="B3085" s="0"/>
      <c r="C3085" s="0"/>
      <c r="K3085" s="0"/>
    </row>
    <row r="3086" spans="2:11">
      <c r="B3086" s="0"/>
      <c r="C3086" s="0"/>
      <c r="K3086" s="0"/>
    </row>
    <row r="3087" spans="2:11">
      <c r="B3087" s="0"/>
      <c r="C3087" s="0"/>
      <c r="K3087" s="0"/>
    </row>
    <row r="3088" spans="2:11">
      <c r="B3088" s="0"/>
      <c r="C3088" s="0"/>
      <c r="K3088" s="0"/>
    </row>
    <row r="3089" spans="2:11">
      <c r="B3089" s="0"/>
      <c r="C3089" s="0"/>
      <c r="K3089" s="0"/>
    </row>
    <row r="3090" spans="2:11">
      <c r="B3090" s="0"/>
      <c r="C3090" s="0"/>
      <c r="K3090" s="0"/>
    </row>
    <row r="3091" spans="2:11">
      <c r="B3091" s="0"/>
      <c r="C3091" s="0"/>
      <c r="K3091" s="0"/>
    </row>
    <row r="3092" spans="2:11">
      <c r="B3092" s="0"/>
      <c r="C3092" s="0"/>
      <c r="K3092" s="0"/>
    </row>
    <row r="3093" spans="2:11">
      <c r="B3093" s="0"/>
      <c r="C3093" s="0"/>
      <c r="K3093" s="0"/>
    </row>
    <row r="3094" spans="2:11">
      <c r="B3094" s="0"/>
      <c r="C3094" s="0"/>
      <c r="K3094" s="0"/>
    </row>
    <row r="3095" spans="2:11">
      <c r="B3095" s="0"/>
      <c r="C3095" s="0"/>
      <c r="K3095" s="0"/>
    </row>
    <row r="3096" spans="2:11">
      <c r="B3096" s="0"/>
      <c r="C3096" s="0"/>
      <c r="K3096" s="0"/>
    </row>
    <row r="3097" spans="2:11">
      <c r="B3097" s="0"/>
      <c r="C3097" s="0"/>
      <c r="K3097" s="0"/>
    </row>
    <row r="3098" spans="2:11">
      <c r="B3098" s="0"/>
      <c r="C3098" s="0"/>
      <c r="K3098" s="0"/>
    </row>
    <row r="3099" spans="2:11">
      <c r="B3099" s="0"/>
      <c r="C3099" s="0"/>
      <c r="K3099" s="0"/>
    </row>
    <row r="3100" spans="2:11">
      <c r="B3100" s="0"/>
      <c r="C3100" s="0"/>
      <c r="K3100" s="0"/>
    </row>
    <row r="3101" spans="2:11">
      <c r="B3101" s="0"/>
      <c r="C3101" s="0"/>
      <c r="K3101" s="0"/>
    </row>
    <row r="3102" spans="2:11">
      <c r="B3102" s="0"/>
      <c r="C3102" s="0"/>
      <c r="K3102" s="0"/>
    </row>
    <row r="3103" spans="2:11">
      <c r="B3103" s="0"/>
      <c r="C3103" s="0"/>
      <c r="K3103" s="0"/>
    </row>
    <row r="3104" spans="2:11">
      <c r="B3104" s="0"/>
      <c r="C3104" s="0"/>
      <c r="K3104" s="0"/>
    </row>
    <row r="3105" spans="2:11">
      <c r="B3105" s="0"/>
      <c r="C3105" s="0"/>
      <c r="K3105" s="0"/>
    </row>
    <row r="3106" spans="2:11">
      <c r="B3106" s="0"/>
      <c r="C3106" s="0"/>
      <c r="K3106" s="0"/>
    </row>
    <row r="3107" spans="2:11">
      <c r="B3107" s="0"/>
      <c r="C3107" s="0"/>
      <c r="K3107" s="0"/>
    </row>
    <row r="3108" spans="2:11">
      <c r="B3108" s="0"/>
      <c r="C3108" s="0"/>
      <c r="K3108" s="0"/>
    </row>
    <row r="3109" spans="2:11">
      <c r="B3109" s="0"/>
      <c r="C3109" s="0"/>
      <c r="K3109" s="0"/>
    </row>
    <row r="3110" spans="2:11">
      <c r="B3110" s="0"/>
      <c r="C3110" s="0"/>
      <c r="K3110" s="0"/>
    </row>
    <row r="3111" spans="2:11">
      <c r="B3111" s="0"/>
      <c r="C3111" s="0"/>
      <c r="K3111" s="0"/>
    </row>
    <row r="3112" spans="2:11">
      <c r="B3112" s="0"/>
      <c r="C3112" s="0"/>
      <c r="K3112" s="0"/>
    </row>
    <row r="3113" spans="2:11">
      <c r="B3113" s="0"/>
      <c r="C3113" s="0"/>
      <c r="K3113" s="0"/>
    </row>
    <row r="3114" spans="2:11">
      <c r="B3114" s="0"/>
      <c r="C3114" s="0"/>
      <c r="K3114" s="0"/>
    </row>
    <row r="3115" spans="2:11">
      <c r="B3115" s="0"/>
      <c r="C3115" s="0"/>
      <c r="K3115" s="0"/>
    </row>
    <row r="3116" spans="2:11">
      <c r="B3116" s="0"/>
      <c r="C3116" s="0"/>
      <c r="K3116" s="0"/>
    </row>
    <row r="3117" spans="2:11">
      <c r="B3117" s="0"/>
      <c r="C3117" s="0"/>
      <c r="K3117" s="0"/>
    </row>
    <row r="3118" spans="2:11">
      <c r="B3118" s="0"/>
      <c r="C3118" s="0"/>
      <c r="K3118" s="0"/>
    </row>
    <row r="3119" spans="2:11">
      <c r="B3119" s="0"/>
      <c r="C3119" s="0"/>
      <c r="K3119" s="0"/>
    </row>
    <row r="3120" spans="2:11">
      <c r="B3120" s="0"/>
      <c r="C3120" s="0"/>
      <c r="K3120" s="0"/>
    </row>
    <row r="3121" spans="2:11">
      <c r="B3121" s="0"/>
      <c r="C3121" s="0"/>
      <c r="K3121" s="0"/>
    </row>
    <row r="3122" spans="2:11">
      <c r="B3122" s="0"/>
      <c r="C3122" s="0"/>
      <c r="K3122" s="0"/>
    </row>
    <row r="3123" spans="2:11">
      <c r="B3123" s="0"/>
      <c r="C3123" s="0"/>
      <c r="K3123" s="0"/>
    </row>
    <row r="3124" spans="2:11">
      <c r="B3124" s="0"/>
      <c r="C3124" s="0"/>
      <c r="K3124" s="0"/>
    </row>
    <row r="3125" spans="2:11">
      <c r="B3125" s="0"/>
      <c r="C3125" s="0"/>
      <c r="K3125" s="0"/>
    </row>
    <row r="3126" spans="2:11">
      <c r="B3126" s="0"/>
      <c r="C3126" s="0"/>
      <c r="K3126" s="0"/>
    </row>
    <row r="3127" spans="2:11">
      <c r="B3127" s="0"/>
      <c r="C3127" s="0"/>
      <c r="K3127" s="0"/>
    </row>
    <row r="3128" spans="2:11">
      <c r="B3128" s="0"/>
      <c r="C3128" s="0"/>
      <c r="K3128" s="0"/>
    </row>
    <row r="3129" spans="2:11">
      <c r="B3129" s="0"/>
      <c r="C3129" s="0"/>
      <c r="K3129" s="0"/>
    </row>
    <row r="3130" spans="2:11">
      <c r="B3130" s="0"/>
      <c r="C3130" s="0"/>
      <c r="K3130" s="0"/>
    </row>
    <row r="3131" spans="2:11">
      <c r="B3131" s="0"/>
      <c r="C3131" s="0"/>
      <c r="K3131" s="0"/>
    </row>
    <row r="3132" spans="2:11">
      <c r="B3132" s="0"/>
      <c r="C3132" s="0"/>
      <c r="K3132" s="0"/>
    </row>
    <row r="3133" spans="2:11">
      <c r="B3133" s="0"/>
      <c r="C3133" s="0"/>
      <c r="K3133" s="0"/>
    </row>
    <row r="3134" spans="2:11">
      <c r="B3134" s="0"/>
      <c r="C3134" s="0"/>
      <c r="K3134" s="0"/>
    </row>
    <row r="3135" spans="2:11">
      <c r="B3135" s="0"/>
      <c r="C3135" s="0"/>
      <c r="K3135" s="0"/>
    </row>
    <row r="3136" spans="2:11">
      <c r="B3136" s="0"/>
      <c r="C3136" s="0"/>
      <c r="K3136" s="0"/>
    </row>
    <row r="3137" spans="2:11">
      <c r="B3137" s="0"/>
      <c r="C3137" s="0"/>
      <c r="K3137" s="0"/>
    </row>
    <row r="3138" spans="2:11">
      <c r="B3138" s="0"/>
      <c r="C3138" s="0"/>
      <c r="K3138" s="0"/>
    </row>
    <row r="3139" spans="2:11">
      <c r="B3139" s="0"/>
      <c r="C3139" s="0"/>
      <c r="K3139" s="0"/>
    </row>
    <row r="3140" spans="2:11">
      <c r="B3140" s="0"/>
      <c r="C3140" s="0"/>
      <c r="K3140" s="0"/>
    </row>
    <row r="3141" spans="2:11">
      <c r="B3141" s="0"/>
      <c r="C3141" s="0"/>
      <c r="K3141" s="0"/>
    </row>
    <row r="3142" spans="2:11">
      <c r="B3142" s="0"/>
      <c r="C3142" s="0"/>
      <c r="K3142" s="0"/>
    </row>
    <row r="3143" spans="2:11">
      <c r="B3143" s="0"/>
      <c r="C3143" s="0"/>
      <c r="K3143" s="0"/>
    </row>
    <row r="3144" spans="2:11">
      <c r="B3144" s="0"/>
      <c r="C3144" s="0"/>
      <c r="K3144" s="0"/>
    </row>
    <row r="3145" spans="2:11">
      <c r="B3145" s="0"/>
      <c r="C3145" s="0"/>
      <c r="K3145" s="0"/>
    </row>
    <row r="3146" spans="2:11">
      <c r="B3146" s="0"/>
      <c r="C3146" s="0"/>
      <c r="K3146" s="0"/>
    </row>
    <row r="3147" spans="2:11">
      <c r="B3147" s="0"/>
      <c r="C3147" s="0"/>
      <c r="K3147" s="0"/>
    </row>
    <row r="3148" spans="2:11">
      <c r="B3148" s="0"/>
      <c r="C3148" s="0"/>
      <c r="K3148" s="0"/>
    </row>
    <row r="3149" spans="2:11">
      <c r="B3149" s="0"/>
      <c r="C3149" s="0"/>
      <c r="K3149" s="0"/>
    </row>
    <row r="3150" spans="2:11">
      <c r="B3150" s="0"/>
      <c r="C3150" s="0"/>
      <c r="K3150" s="0"/>
    </row>
    <row r="3151" spans="2:11">
      <c r="B3151" s="0"/>
      <c r="C3151" s="0"/>
      <c r="K3151" s="0"/>
    </row>
    <row r="3152" spans="2:11">
      <c r="B3152" s="0"/>
      <c r="C3152" s="0"/>
      <c r="K3152" s="0"/>
    </row>
    <row r="3153" spans="2:11">
      <c r="B3153" s="0"/>
      <c r="C3153" s="0"/>
      <c r="K3153" s="0"/>
    </row>
    <row r="3154" spans="2:11">
      <c r="B3154" s="0"/>
      <c r="C3154" s="0"/>
      <c r="K3154" s="0"/>
    </row>
    <row r="3155" spans="2:11">
      <c r="B3155" s="0"/>
      <c r="C3155" s="0"/>
      <c r="K3155" s="0"/>
    </row>
    <row r="3156" spans="2:11">
      <c r="B3156" s="0"/>
      <c r="C3156" s="0"/>
      <c r="K3156" s="0"/>
    </row>
    <row r="3157" spans="2:11">
      <c r="B3157" s="0"/>
      <c r="C3157" s="0"/>
      <c r="K3157" s="0"/>
    </row>
    <row r="3158" spans="2:11">
      <c r="B3158" s="0"/>
      <c r="C3158" s="0"/>
      <c r="K3158" s="0"/>
    </row>
    <row r="3159" spans="2:11">
      <c r="B3159" s="0"/>
      <c r="C3159" s="0"/>
      <c r="K3159" s="0"/>
    </row>
    <row r="3160" spans="2:11">
      <c r="B3160" s="0"/>
      <c r="C3160" s="0"/>
      <c r="K3160" s="0"/>
    </row>
    <row r="3161" spans="2:11">
      <c r="B3161" s="0"/>
      <c r="C3161" s="0"/>
      <c r="K3161" s="0"/>
    </row>
    <row r="3162" spans="2:11">
      <c r="B3162" s="0"/>
      <c r="C3162" s="0"/>
      <c r="K3162" s="0"/>
    </row>
    <row r="3163" spans="2:11">
      <c r="B3163" s="0"/>
      <c r="C3163" s="0"/>
      <c r="K3163" s="0"/>
    </row>
    <row r="3164" spans="2:11">
      <c r="B3164" s="0"/>
      <c r="C3164" s="0"/>
      <c r="K3164" s="0"/>
    </row>
    <row r="3165" spans="2:11">
      <c r="B3165" s="0"/>
      <c r="C3165" s="0"/>
      <c r="K3165" s="0"/>
    </row>
    <row r="3166" spans="2:11">
      <c r="B3166" s="0"/>
      <c r="C3166" s="0"/>
      <c r="K3166" s="0"/>
    </row>
    <row r="3167" spans="2:11">
      <c r="B3167" s="0"/>
      <c r="C3167" s="0"/>
      <c r="K3167" s="0"/>
    </row>
    <row r="3168" spans="2:11">
      <c r="B3168" s="0"/>
      <c r="C3168" s="0"/>
      <c r="K3168" s="0"/>
    </row>
    <row r="3169" spans="2:11">
      <c r="B3169" s="0"/>
      <c r="C3169" s="0"/>
      <c r="K3169" s="0"/>
    </row>
    <row r="3170" spans="2:11">
      <c r="B3170" s="0"/>
      <c r="C3170" s="0"/>
      <c r="K3170" s="0"/>
    </row>
    <row r="3171" spans="2:11">
      <c r="B3171" s="0"/>
      <c r="C3171" s="0"/>
      <c r="K3171" s="0"/>
    </row>
    <row r="3172" spans="2:11">
      <c r="B3172" s="0"/>
      <c r="C3172" s="0"/>
      <c r="K3172" s="0"/>
    </row>
    <row r="3173" spans="2:11">
      <c r="B3173" s="0"/>
      <c r="C3173" s="0"/>
      <c r="K3173" s="0"/>
    </row>
    <row r="3174" spans="2:11">
      <c r="B3174" s="0"/>
      <c r="C3174" s="0"/>
      <c r="K3174" s="0"/>
    </row>
    <row r="3175" spans="2:11">
      <c r="B3175" s="0"/>
      <c r="C3175" s="0"/>
      <c r="K3175" s="0"/>
    </row>
    <row r="3176" spans="2:11">
      <c r="B3176" s="0"/>
      <c r="C3176" s="0"/>
      <c r="K3176" s="0"/>
    </row>
    <row r="3177" spans="2:11">
      <c r="B3177" s="0"/>
      <c r="C3177" s="0"/>
      <c r="K3177" s="0"/>
    </row>
    <row r="3178" spans="2:11">
      <c r="B3178" s="0"/>
      <c r="C3178" s="0"/>
      <c r="K3178" s="0"/>
    </row>
    <row r="3179" spans="2:11">
      <c r="B3179" s="0"/>
      <c r="C3179" s="0"/>
      <c r="K3179" s="0"/>
    </row>
    <row r="3180" spans="2:11">
      <c r="B3180" s="0"/>
      <c r="C3180" s="0"/>
      <c r="K3180" s="0"/>
    </row>
    <row r="3181" spans="2:11">
      <c r="B3181" s="0"/>
      <c r="C3181" s="0"/>
      <c r="K3181" s="0"/>
    </row>
    <row r="3182" spans="2:11">
      <c r="B3182" s="0"/>
      <c r="C3182" s="0"/>
      <c r="K3182" s="0"/>
    </row>
    <row r="3183" spans="2:11">
      <c r="B3183" s="0"/>
      <c r="C3183" s="0"/>
      <c r="K3183" s="0"/>
    </row>
    <row r="3184" spans="2:11">
      <c r="B3184" s="0"/>
      <c r="C3184" s="0"/>
      <c r="K3184" s="0"/>
    </row>
    <row r="3185" spans="2:11">
      <c r="B3185" s="0"/>
      <c r="C3185" s="0"/>
      <c r="K3185" s="0"/>
    </row>
    <row r="3186" spans="2:11">
      <c r="B3186" s="0"/>
      <c r="C3186" s="0"/>
      <c r="K3186" s="0"/>
    </row>
    <row r="3187" spans="2:11">
      <c r="B3187" s="0"/>
      <c r="C3187" s="0"/>
      <c r="K3187" s="0"/>
    </row>
    <row r="3188" spans="2:11">
      <c r="B3188" s="0"/>
      <c r="C3188" s="0"/>
      <c r="K3188" s="0"/>
    </row>
    <row r="3189" spans="2:11">
      <c r="B3189" s="0"/>
      <c r="C3189" s="0"/>
      <c r="K3189" s="0"/>
    </row>
    <row r="3190" spans="2:11">
      <c r="B3190" s="0"/>
      <c r="C3190" s="0"/>
      <c r="K3190" s="0"/>
    </row>
    <row r="3191" spans="2:11">
      <c r="B3191" s="0"/>
      <c r="C3191" s="0"/>
      <c r="K3191" s="0"/>
    </row>
    <row r="3192" spans="2:11">
      <c r="B3192" s="0"/>
      <c r="C3192" s="0"/>
      <c r="K3192" s="0"/>
    </row>
    <row r="3193" spans="2:11">
      <c r="B3193" s="0"/>
      <c r="C3193" s="0"/>
      <c r="K3193" s="0"/>
    </row>
    <row r="3194" spans="2:11">
      <c r="B3194" s="0"/>
      <c r="C3194" s="0"/>
      <c r="K3194" s="0"/>
    </row>
    <row r="3195" spans="2:11">
      <c r="B3195" s="0"/>
      <c r="C3195" s="0"/>
      <c r="K3195" s="0"/>
    </row>
    <row r="3196" spans="2:11">
      <c r="B3196" s="0"/>
      <c r="C3196" s="0"/>
      <c r="K3196" s="0"/>
    </row>
    <row r="3197" spans="2:11">
      <c r="B3197" s="0"/>
      <c r="C3197" s="0"/>
      <c r="K3197" s="0"/>
    </row>
    <row r="3198" spans="2:11">
      <c r="B3198" s="0"/>
      <c r="C3198" s="0"/>
      <c r="K3198" s="0"/>
    </row>
    <row r="3199" spans="2:11">
      <c r="B3199" s="0"/>
      <c r="C3199" s="0"/>
      <c r="K3199" s="0"/>
    </row>
    <row r="3200" spans="2:11">
      <c r="B3200" s="0"/>
      <c r="C3200" s="0"/>
      <c r="K3200" s="0"/>
    </row>
    <row r="3201" spans="2:11">
      <c r="B3201" s="0"/>
      <c r="C3201" s="0"/>
      <c r="K3201" s="0"/>
    </row>
    <row r="3202" spans="2:11">
      <c r="B3202" s="0"/>
      <c r="C3202" s="0"/>
      <c r="K3202" s="0"/>
    </row>
    <row r="3203" spans="2:11">
      <c r="B3203" s="0"/>
      <c r="C3203" s="0"/>
      <c r="K3203" s="0"/>
    </row>
    <row r="3204" spans="2:11">
      <c r="B3204" s="0"/>
      <c r="C3204" s="0"/>
      <c r="K3204" s="0"/>
    </row>
    <row r="3205" spans="2:11">
      <c r="B3205" s="0"/>
      <c r="C3205" s="0"/>
      <c r="K3205" s="0"/>
    </row>
    <row r="3206" spans="2:11">
      <c r="B3206" s="0"/>
      <c r="C3206" s="0"/>
      <c r="K3206" s="0"/>
    </row>
    <row r="3207" spans="2:11">
      <c r="B3207" s="0"/>
      <c r="C3207" s="0"/>
      <c r="K3207" s="0"/>
    </row>
    <row r="3208" spans="2:11">
      <c r="B3208" s="0"/>
      <c r="C3208" s="0"/>
      <c r="K3208" s="0"/>
    </row>
    <row r="3209" spans="2:11">
      <c r="B3209" s="0"/>
      <c r="C3209" s="0"/>
      <c r="K3209" s="0"/>
    </row>
    <row r="3210" spans="2:11">
      <c r="B3210" s="0"/>
      <c r="C3210" s="0"/>
      <c r="K3210" s="0"/>
    </row>
    <row r="3211" spans="2:11">
      <c r="B3211" s="0"/>
      <c r="C3211" s="0"/>
      <c r="K3211" s="0"/>
    </row>
    <row r="3212" spans="2:11">
      <c r="B3212" s="0"/>
      <c r="C3212" s="0"/>
      <c r="K3212" s="0"/>
    </row>
    <row r="3213" spans="2:11">
      <c r="B3213" s="0"/>
      <c r="C3213" s="0"/>
      <c r="K3213" s="0"/>
    </row>
    <row r="3214" spans="2:11">
      <c r="B3214" s="0"/>
      <c r="C3214" s="0"/>
      <c r="K3214" s="0"/>
    </row>
    <row r="3215" spans="2:11">
      <c r="B3215" s="0"/>
      <c r="C3215" s="0"/>
      <c r="K3215" s="0"/>
    </row>
    <row r="3216" spans="2:11">
      <c r="B3216" s="0"/>
      <c r="C3216" s="0"/>
      <c r="K3216" s="0"/>
    </row>
    <row r="3217" spans="2:11">
      <c r="B3217" s="0"/>
      <c r="C3217" s="0"/>
      <c r="K3217" s="0"/>
    </row>
    <row r="3218" spans="2:11">
      <c r="B3218" s="0"/>
      <c r="C3218" s="0"/>
      <c r="K3218" s="0"/>
    </row>
    <row r="3219" spans="2:11">
      <c r="B3219" s="0"/>
      <c r="C3219" s="0"/>
      <c r="K3219" s="0"/>
    </row>
    <row r="3220" spans="2:11">
      <c r="B3220" s="0"/>
      <c r="C3220" s="0"/>
      <c r="K3220" s="0"/>
    </row>
    <row r="3221" spans="2:11">
      <c r="B3221" s="0"/>
      <c r="C3221" s="0"/>
      <c r="K3221" s="0"/>
    </row>
    <row r="3222" spans="2:11">
      <c r="B3222" s="0"/>
      <c r="C3222" s="0"/>
      <c r="K3222" s="0"/>
    </row>
    <row r="3223" spans="2:11">
      <c r="B3223" s="0"/>
      <c r="C3223" s="0"/>
      <c r="K3223" s="0"/>
    </row>
    <row r="3224" spans="2:11">
      <c r="B3224" s="0"/>
      <c r="C3224" s="0"/>
      <c r="K3224" s="0"/>
    </row>
    <row r="3225" spans="2:11">
      <c r="B3225" s="0"/>
      <c r="C3225" s="0"/>
      <c r="K3225" s="0"/>
    </row>
    <row r="3226" spans="2:11">
      <c r="B3226" s="0"/>
      <c r="C3226" s="0"/>
      <c r="K3226" s="0"/>
    </row>
    <row r="3227" spans="2:11">
      <c r="B3227" s="0"/>
      <c r="C3227" s="0"/>
      <c r="K3227" s="0"/>
    </row>
    <row r="3228" spans="2:11">
      <c r="B3228" s="0"/>
      <c r="C3228" s="0"/>
      <c r="K3228" s="0"/>
    </row>
    <row r="3229" spans="2:11">
      <c r="B3229" s="0"/>
      <c r="C3229" s="0"/>
      <c r="K3229" s="0"/>
    </row>
    <row r="3230" spans="2:11">
      <c r="B3230" s="0"/>
      <c r="C3230" s="0"/>
      <c r="K3230" s="0"/>
    </row>
    <row r="3231" spans="2:11">
      <c r="B3231" s="0"/>
      <c r="C3231" s="0"/>
      <c r="K3231" s="0"/>
    </row>
    <row r="3232" spans="2:11">
      <c r="B3232" s="0"/>
      <c r="C3232" s="0"/>
      <c r="K3232" s="0"/>
    </row>
    <row r="3233" spans="2:11">
      <c r="B3233" s="0"/>
      <c r="C3233" s="0"/>
      <c r="K3233" s="0"/>
    </row>
    <row r="3234" spans="2:11">
      <c r="B3234" s="0"/>
      <c r="C3234" s="0"/>
      <c r="K3234" s="0"/>
    </row>
    <row r="3235" spans="2:11">
      <c r="B3235" s="0"/>
      <c r="C3235" s="0"/>
      <c r="K3235" s="0"/>
    </row>
    <row r="3236" spans="2:11">
      <c r="B3236" s="0"/>
      <c r="C3236" s="0"/>
      <c r="K3236" s="0"/>
    </row>
    <row r="3237" spans="2:11">
      <c r="B3237" s="0"/>
      <c r="C3237" s="0"/>
      <c r="K3237" s="0"/>
    </row>
    <row r="3238" spans="2:11">
      <c r="B3238" s="0"/>
      <c r="C3238" s="0"/>
      <c r="K3238" s="0"/>
    </row>
    <row r="3239" spans="2:11">
      <c r="B3239" s="0"/>
      <c r="C3239" s="0"/>
      <c r="K3239" s="0"/>
    </row>
    <row r="3240" spans="2:11">
      <c r="B3240" s="0"/>
      <c r="C3240" s="0"/>
      <c r="K3240" s="0"/>
    </row>
    <row r="3241" spans="2:11">
      <c r="B3241" s="0"/>
      <c r="C3241" s="0"/>
      <c r="K3241" s="0"/>
    </row>
    <row r="3242" spans="2:11">
      <c r="B3242" s="0"/>
      <c r="C3242" s="0"/>
      <c r="K3242" s="0"/>
    </row>
    <row r="3243" spans="2:11">
      <c r="B3243" s="0"/>
      <c r="C3243" s="0"/>
      <c r="K3243" s="0"/>
    </row>
    <row r="3244" spans="2:11">
      <c r="B3244" s="0"/>
      <c r="C3244" s="0"/>
      <c r="K3244" s="0"/>
    </row>
    <row r="3245" spans="2:11">
      <c r="B3245" s="0"/>
      <c r="C3245" s="0"/>
      <c r="K3245" s="0"/>
    </row>
    <row r="3246" spans="2:11">
      <c r="B3246" s="0"/>
      <c r="C3246" s="0"/>
      <c r="K3246" s="0"/>
    </row>
    <row r="3247" spans="2:11">
      <c r="B3247" s="0"/>
      <c r="C3247" s="0"/>
      <c r="K3247" s="0"/>
    </row>
    <row r="3248" spans="2:11">
      <c r="B3248" s="0"/>
      <c r="C3248" s="0"/>
      <c r="K3248" s="0"/>
    </row>
    <row r="3249" spans="2:11">
      <c r="B3249" s="0"/>
      <c r="C3249" s="0"/>
      <c r="K3249" s="0"/>
    </row>
    <row r="3250" spans="2:11">
      <c r="B3250" s="0"/>
      <c r="C3250" s="0"/>
      <c r="K3250" s="0"/>
    </row>
    <row r="3251" spans="2:11">
      <c r="B3251" s="0"/>
      <c r="C3251" s="0"/>
      <c r="K3251" s="0"/>
    </row>
    <row r="3252" spans="2:11">
      <c r="B3252" s="0"/>
      <c r="C3252" s="0"/>
      <c r="K3252" s="0"/>
    </row>
    <row r="3253" spans="2:11">
      <c r="B3253" s="0"/>
      <c r="C3253" s="0"/>
      <c r="K3253" s="0"/>
    </row>
    <row r="3254" spans="2:11">
      <c r="B3254" s="0"/>
      <c r="C3254" s="0"/>
      <c r="K3254" s="0"/>
    </row>
    <row r="3255" spans="2:11">
      <c r="B3255" s="0"/>
      <c r="C3255" s="0"/>
      <c r="K3255" s="0"/>
    </row>
    <row r="3256" spans="2:11">
      <c r="B3256" s="0"/>
      <c r="C3256" s="0"/>
      <c r="K3256" s="0"/>
    </row>
    <row r="3257" spans="2:11">
      <c r="B3257" s="0"/>
      <c r="C3257" s="0"/>
      <c r="K3257" s="0"/>
    </row>
    <row r="3258" spans="2:11">
      <c r="B3258" s="0"/>
      <c r="C3258" s="0"/>
      <c r="K3258" s="0"/>
    </row>
    <row r="3259" spans="2:11">
      <c r="B3259" s="0"/>
      <c r="C3259" s="0"/>
      <c r="K3259" s="0"/>
    </row>
    <row r="3260" spans="2:11">
      <c r="B3260" s="0"/>
      <c r="C3260" s="0"/>
      <c r="K3260" s="0"/>
    </row>
    <row r="3261" spans="2:11">
      <c r="B3261" s="0"/>
      <c r="C3261" s="0"/>
      <c r="K3261" s="0"/>
    </row>
    <row r="3262" spans="2:11">
      <c r="B3262" s="0"/>
      <c r="C3262" s="0"/>
      <c r="K3262" s="0"/>
    </row>
    <row r="3263" spans="2:11">
      <c r="B3263" s="0"/>
      <c r="C3263" s="0"/>
      <c r="K3263" s="0"/>
    </row>
    <row r="3264" spans="2:11">
      <c r="B3264" s="0"/>
      <c r="C3264" s="0"/>
      <c r="K3264" s="0"/>
    </row>
    <row r="3265" spans="2:11">
      <c r="B3265" s="0"/>
      <c r="C3265" s="0"/>
      <c r="K3265" s="0"/>
    </row>
    <row r="3266" spans="2:11">
      <c r="B3266" s="0"/>
      <c r="C3266" s="0"/>
      <c r="K3266" s="0"/>
    </row>
    <row r="3267" spans="2:11">
      <c r="B3267" s="0"/>
      <c r="C3267" s="0"/>
      <c r="K3267" s="0"/>
    </row>
    <row r="3268" spans="2:11">
      <c r="B3268" s="0"/>
      <c r="C3268" s="0"/>
      <c r="K3268" s="0"/>
    </row>
    <row r="3269" spans="2:11">
      <c r="B3269" s="0"/>
      <c r="C3269" s="0"/>
      <c r="K3269" s="0"/>
    </row>
    <row r="3270" spans="2:11">
      <c r="B3270" s="0"/>
      <c r="C3270" s="0"/>
      <c r="K3270" s="0"/>
    </row>
    <row r="3271" spans="2:11">
      <c r="B3271" s="0"/>
      <c r="C3271" s="0"/>
      <c r="K3271" s="0"/>
    </row>
    <row r="3272" spans="2:11">
      <c r="B3272" s="0"/>
      <c r="C3272" s="0"/>
      <c r="K3272" s="0"/>
    </row>
    <row r="3273" spans="2:11">
      <c r="B3273" s="0"/>
      <c r="C3273" s="0"/>
      <c r="K3273" s="0"/>
    </row>
    <row r="3274" spans="2:11">
      <c r="B3274" s="0"/>
      <c r="C3274" s="0"/>
      <c r="K3274" s="0"/>
    </row>
    <row r="3275" spans="2:11">
      <c r="B3275" s="0"/>
      <c r="C3275" s="0"/>
      <c r="K3275" s="0"/>
    </row>
    <row r="3276" spans="2:11">
      <c r="B3276" s="0"/>
      <c r="C3276" s="0"/>
      <c r="K3276" s="0"/>
    </row>
    <row r="3277" spans="2:11">
      <c r="B3277" s="0"/>
      <c r="C3277" s="0"/>
      <c r="K3277" s="0"/>
    </row>
    <row r="3278" spans="2:11">
      <c r="B3278" s="0"/>
      <c r="C3278" s="0"/>
      <c r="K3278" s="0"/>
    </row>
    <row r="3279" spans="2:11">
      <c r="B3279" s="0"/>
      <c r="C3279" s="0"/>
      <c r="K3279" s="0"/>
    </row>
    <row r="3280" spans="2:11">
      <c r="B3280" s="0"/>
      <c r="C3280" s="0"/>
      <c r="K3280" s="0"/>
    </row>
    <row r="3281" spans="2:11">
      <c r="B3281" s="0"/>
      <c r="C3281" s="0"/>
      <c r="K3281" s="0"/>
    </row>
    <row r="3282" spans="2:11">
      <c r="B3282" s="0"/>
      <c r="C3282" s="0"/>
      <c r="K3282" s="0"/>
    </row>
    <row r="3283" spans="2:11">
      <c r="B3283" s="0"/>
      <c r="C3283" s="0"/>
      <c r="K3283" s="0"/>
    </row>
    <row r="3284" spans="2:11">
      <c r="B3284" s="0"/>
      <c r="C3284" s="0"/>
      <c r="K3284" s="0"/>
    </row>
    <row r="3285" spans="2:11">
      <c r="B3285" s="0"/>
      <c r="C3285" s="0"/>
      <c r="K3285" s="0"/>
    </row>
    <row r="3286" spans="2:11">
      <c r="B3286" s="0"/>
      <c r="C3286" s="0"/>
      <c r="K3286" s="0"/>
    </row>
    <row r="3287" spans="2:11">
      <c r="B3287" s="0"/>
      <c r="C3287" s="0"/>
      <c r="K3287" s="0"/>
    </row>
    <row r="3288" spans="2:11">
      <c r="B3288" s="0"/>
      <c r="C3288" s="0"/>
      <c r="K3288" s="0"/>
    </row>
    <row r="3289" spans="2:11">
      <c r="B3289" s="0"/>
      <c r="C3289" s="0"/>
      <c r="K3289" s="0"/>
    </row>
    <row r="3290" spans="2:11">
      <c r="B3290" s="0"/>
      <c r="C3290" s="0"/>
      <c r="K3290" s="0"/>
    </row>
    <row r="3291" spans="2:11">
      <c r="B3291" s="0"/>
      <c r="C3291" s="0"/>
      <c r="K3291" s="0"/>
    </row>
    <row r="3292" spans="2:11">
      <c r="B3292" s="0"/>
      <c r="C3292" s="0"/>
      <c r="K3292" s="0"/>
    </row>
    <row r="3293" spans="2:11">
      <c r="B3293" s="0"/>
      <c r="C3293" s="0"/>
      <c r="K3293" s="0"/>
    </row>
    <row r="3294" spans="2:11">
      <c r="B3294" s="0"/>
      <c r="C3294" s="0"/>
      <c r="K3294" s="0"/>
    </row>
    <row r="3295" spans="2:11">
      <c r="B3295" s="0"/>
      <c r="C3295" s="0"/>
      <c r="K3295" s="0"/>
    </row>
    <row r="3296" spans="2:11">
      <c r="B3296" s="0"/>
      <c r="C3296" s="0"/>
      <c r="K3296" s="0"/>
    </row>
    <row r="3297" spans="2:11">
      <c r="B3297" s="0"/>
      <c r="C3297" s="0"/>
      <c r="K3297" s="0"/>
    </row>
    <row r="3298" spans="2:11">
      <c r="B3298" s="0"/>
      <c r="C3298" s="0"/>
      <c r="K3298" s="0"/>
    </row>
    <row r="3299" spans="2:11">
      <c r="B3299" s="0"/>
      <c r="C3299" s="0"/>
      <c r="K3299" s="0"/>
    </row>
    <row r="3300" spans="2:11">
      <c r="B3300" s="0"/>
      <c r="C3300" s="0"/>
      <c r="K3300" s="0"/>
    </row>
    <row r="3301" spans="2:11">
      <c r="B3301" s="0"/>
      <c r="C3301" s="0"/>
      <c r="K3301" s="0"/>
    </row>
    <row r="3302" spans="2:11">
      <c r="B3302" s="0"/>
      <c r="C3302" s="0"/>
      <c r="K3302" s="0"/>
    </row>
    <row r="3303" spans="2:11">
      <c r="B3303" s="0"/>
      <c r="C3303" s="0"/>
      <c r="K3303" s="0"/>
    </row>
    <row r="3304" spans="2:11">
      <c r="B3304" s="0"/>
      <c r="C3304" s="0"/>
      <c r="K3304" s="0"/>
    </row>
    <row r="3305" spans="2:11">
      <c r="B3305" s="0"/>
      <c r="C3305" s="0"/>
      <c r="K3305" s="0"/>
    </row>
    <row r="3306" spans="2:11">
      <c r="B3306" s="0"/>
      <c r="C3306" s="0"/>
      <c r="K3306" s="0"/>
    </row>
    <row r="3307" spans="2:11">
      <c r="B3307" s="0"/>
      <c r="C3307" s="0"/>
      <c r="K3307" s="0"/>
    </row>
    <row r="3308" spans="2:11">
      <c r="B3308" s="0"/>
      <c r="C3308" s="0"/>
      <c r="K3308" s="0"/>
    </row>
    <row r="3309" spans="2:11">
      <c r="B3309" s="0"/>
      <c r="C3309" s="0"/>
      <c r="K3309" s="0"/>
    </row>
    <row r="3310" spans="2:11">
      <c r="B3310" s="0"/>
      <c r="C3310" s="0"/>
      <c r="K3310" s="0"/>
    </row>
    <row r="3311" spans="2:11">
      <c r="B3311" s="0"/>
      <c r="C3311" s="0"/>
      <c r="K3311" s="0"/>
    </row>
    <row r="3312" spans="2:11">
      <c r="B3312" s="0"/>
      <c r="C3312" s="0"/>
      <c r="K3312" s="0"/>
    </row>
    <row r="3313" spans="2:11">
      <c r="B3313" s="0"/>
      <c r="C3313" s="0"/>
      <c r="K3313" s="0"/>
    </row>
    <row r="3314" spans="2:11">
      <c r="B3314" s="0"/>
      <c r="C3314" s="0"/>
      <c r="K3314" s="0"/>
    </row>
    <row r="3315" spans="2:11">
      <c r="B3315" s="0"/>
      <c r="C3315" s="0"/>
      <c r="K3315" s="0"/>
    </row>
    <row r="3316" spans="2:11">
      <c r="B3316" s="0"/>
      <c r="C3316" s="0"/>
      <c r="K3316" s="0"/>
    </row>
    <row r="3317" spans="2:11">
      <c r="B3317" s="0"/>
      <c r="C3317" s="0"/>
      <c r="K3317" s="0"/>
    </row>
    <row r="3318" spans="2:11">
      <c r="B3318" s="0"/>
      <c r="C3318" s="0"/>
      <c r="K3318" s="0"/>
    </row>
    <row r="3319" spans="2:11">
      <c r="B3319" s="0"/>
      <c r="C3319" s="0"/>
      <c r="K3319" s="0"/>
    </row>
    <row r="3320" spans="2:11">
      <c r="B3320" s="0"/>
      <c r="C3320" s="0"/>
      <c r="K3320" s="0"/>
    </row>
    <row r="3321" spans="2:11">
      <c r="B3321" s="0"/>
      <c r="C3321" s="0"/>
      <c r="K3321" s="0"/>
    </row>
    <row r="3322" spans="2:11">
      <c r="B3322" s="0"/>
      <c r="C3322" s="0"/>
      <c r="K3322" s="0"/>
    </row>
    <row r="3323" spans="2:11">
      <c r="B3323" s="0"/>
      <c r="C3323" s="0"/>
      <c r="K3323" s="0"/>
    </row>
    <row r="3324" spans="2:11">
      <c r="B3324" s="0"/>
      <c r="C3324" s="0"/>
      <c r="K3324" s="0"/>
    </row>
    <row r="3325" spans="2:11">
      <c r="B3325" s="0"/>
      <c r="C3325" s="0"/>
      <c r="K3325" s="0"/>
    </row>
    <row r="3326" spans="2:11">
      <c r="B3326" s="0"/>
      <c r="C3326" s="0"/>
      <c r="K3326" s="0"/>
    </row>
    <row r="3327" spans="2:11">
      <c r="B3327" s="0"/>
      <c r="C3327" s="0"/>
      <c r="K3327" s="0"/>
    </row>
    <row r="3328" spans="2:11">
      <c r="B3328" s="0"/>
      <c r="C3328" s="0"/>
      <c r="K3328" s="0"/>
    </row>
    <row r="3329" spans="2:11">
      <c r="B3329" s="0"/>
      <c r="C3329" s="0"/>
      <c r="K3329" s="0"/>
    </row>
    <row r="3330" spans="2:11">
      <c r="B3330" s="0"/>
      <c r="C3330" s="0"/>
      <c r="K3330" s="0"/>
    </row>
    <row r="3331" spans="2:11">
      <c r="B3331" s="0"/>
      <c r="C3331" s="0"/>
      <c r="K3331" s="0"/>
    </row>
    <row r="3332" spans="2:11">
      <c r="B3332" s="0"/>
      <c r="C3332" s="0"/>
      <c r="K3332" s="0"/>
    </row>
    <row r="3333" spans="2:11">
      <c r="B3333" s="0"/>
      <c r="C3333" s="0"/>
      <c r="K3333" s="0"/>
    </row>
    <row r="3334" spans="2:11">
      <c r="B3334" s="0"/>
      <c r="C3334" s="0"/>
      <c r="K3334" s="0"/>
    </row>
    <row r="3335" spans="2:11">
      <c r="B3335" s="0"/>
      <c r="C3335" s="0"/>
      <c r="K3335" s="0"/>
    </row>
    <row r="3336" spans="2:11">
      <c r="B3336" s="0"/>
      <c r="C3336" s="0"/>
      <c r="K3336" s="0"/>
    </row>
    <row r="3337" spans="2:11">
      <c r="B3337" s="0"/>
      <c r="C3337" s="0"/>
      <c r="K3337" s="0"/>
    </row>
    <row r="3338" spans="2:11">
      <c r="B3338" s="0"/>
      <c r="C3338" s="0"/>
      <c r="K3338" s="0"/>
    </row>
    <row r="3339" spans="2:11">
      <c r="B3339" s="0"/>
      <c r="C3339" s="0"/>
      <c r="K3339" s="0"/>
    </row>
    <row r="3340" spans="2:11">
      <c r="B3340" s="0"/>
      <c r="C3340" s="0"/>
      <c r="K3340" s="0"/>
    </row>
    <row r="3341" spans="2:11">
      <c r="B3341" s="0"/>
      <c r="C3341" s="0"/>
      <c r="K3341" s="0"/>
    </row>
    <row r="3342" spans="2:11">
      <c r="B3342" s="0"/>
      <c r="C3342" s="0"/>
      <c r="K3342" s="0"/>
    </row>
    <row r="3343" spans="2:11">
      <c r="B3343" s="0"/>
      <c r="C3343" s="0"/>
      <c r="K3343" s="0"/>
    </row>
    <row r="3344" spans="2:11">
      <c r="B3344" s="0"/>
      <c r="C3344" s="0"/>
      <c r="K3344" s="0"/>
    </row>
    <row r="3345" spans="2:11">
      <c r="B3345" s="0"/>
      <c r="C3345" s="0"/>
      <c r="K3345" s="0"/>
    </row>
    <row r="3346" spans="2:11">
      <c r="B3346" s="0"/>
      <c r="C3346" s="0"/>
      <c r="K3346" s="0"/>
    </row>
    <row r="3347" spans="2:11">
      <c r="B3347" s="0"/>
      <c r="C3347" s="0"/>
      <c r="K3347" s="0"/>
    </row>
    <row r="3348" spans="2:11">
      <c r="B3348" s="0"/>
      <c r="C3348" s="0"/>
      <c r="K3348" s="0"/>
    </row>
    <row r="3349" spans="2:11">
      <c r="B3349" s="0"/>
      <c r="C3349" s="0"/>
      <c r="K3349" s="0"/>
    </row>
    <row r="3350" spans="2:11">
      <c r="B3350" s="0"/>
      <c r="C3350" s="0"/>
      <c r="K3350" s="0"/>
    </row>
    <row r="3351" spans="2:11">
      <c r="B3351" s="0"/>
      <c r="C3351" s="0"/>
      <c r="K3351" s="0"/>
    </row>
    <row r="3352" spans="2:11">
      <c r="B3352" s="0"/>
      <c r="C3352" s="0"/>
      <c r="K3352" s="0"/>
    </row>
    <row r="3353" spans="2:11">
      <c r="B3353" s="0"/>
      <c r="C3353" s="0"/>
      <c r="K3353" s="0"/>
    </row>
    <row r="3354" spans="2:11">
      <c r="B3354" s="0"/>
      <c r="C3354" s="0"/>
      <c r="K3354" s="0"/>
    </row>
    <row r="3355" spans="2:11">
      <c r="B3355" s="0"/>
      <c r="C3355" s="0"/>
      <c r="K3355" s="0"/>
    </row>
    <row r="3356" spans="2:11">
      <c r="B3356" s="0"/>
      <c r="C3356" s="0"/>
      <c r="K3356" s="0"/>
    </row>
    <row r="3357" spans="2:11">
      <c r="B3357" s="0"/>
      <c r="C3357" s="0"/>
      <c r="K3357" s="0"/>
    </row>
    <row r="3358" spans="2:11">
      <c r="B3358" s="0"/>
      <c r="C3358" s="0"/>
      <c r="K3358" s="0"/>
    </row>
    <row r="3359" spans="2:11">
      <c r="B3359" s="0"/>
      <c r="C3359" s="0"/>
      <c r="K3359" s="0"/>
    </row>
    <row r="3360" spans="2:11">
      <c r="B3360" s="0"/>
      <c r="C3360" s="0"/>
      <c r="K3360" s="0"/>
    </row>
    <row r="3361" spans="2:11">
      <c r="B3361" s="0"/>
      <c r="C3361" s="0"/>
      <c r="K3361" s="0"/>
    </row>
    <row r="3362" spans="2:11">
      <c r="B3362" s="0"/>
      <c r="C3362" s="0"/>
      <c r="K3362" s="0"/>
    </row>
    <row r="3363" spans="2:11">
      <c r="B3363" s="0"/>
      <c r="C3363" s="0"/>
      <c r="K3363" s="0"/>
    </row>
    <row r="3364" spans="2:11">
      <c r="B3364" s="0"/>
      <c r="C3364" s="0"/>
      <c r="K3364" s="0"/>
    </row>
    <row r="3365" spans="2:11">
      <c r="B3365" s="0"/>
      <c r="C3365" s="0"/>
      <c r="K3365" s="0"/>
    </row>
    <row r="3366" spans="2:11">
      <c r="B3366" s="0"/>
      <c r="C3366" s="0"/>
      <c r="K3366" s="0"/>
    </row>
    <row r="3367" spans="2:11">
      <c r="B3367" s="0"/>
      <c r="C3367" s="0"/>
      <c r="K3367" s="0"/>
    </row>
    <row r="3368" spans="2:11">
      <c r="B3368" s="0"/>
      <c r="C3368" s="0"/>
      <c r="K3368" s="0"/>
    </row>
    <row r="3369" spans="2:11">
      <c r="B3369" s="0"/>
      <c r="C3369" s="0"/>
      <c r="K3369" s="0"/>
    </row>
    <row r="3370" spans="2:11">
      <c r="B3370" s="0"/>
      <c r="C3370" s="0"/>
      <c r="K3370" s="0"/>
    </row>
    <row r="3371" spans="2:11">
      <c r="B3371" s="0"/>
      <c r="C3371" s="0"/>
      <c r="K3371" s="0"/>
    </row>
    <row r="3372" spans="2:11">
      <c r="B3372" s="0"/>
      <c r="C3372" s="0"/>
      <c r="K3372" s="0"/>
    </row>
    <row r="3373" spans="2:11">
      <c r="B3373" s="0"/>
      <c r="C3373" s="0"/>
      <c r="K3373" s="0"/>
    </row>
    <row r="3374" spans="2:11">
      <c r="B3374" s="0"/>
      <c r="C3374" s="0"/>
      <c r="K3374" s="0"/>
    </row>
    <row r="3375" spans="2:11">
      <c r="B3375" s="0"/>
      <c r="C3375" s="0"/>
      <c r="K3375" s="0"/>
    </row>
    <row r="3376" spans="2:11">
      <c r="B3376" s="0"/>
      <c r="C3376" s="0"/>
      <c r="K3376" s="0"/>
    </row>
    <row r="3377" spans="2:11">
      <c r="B3377" s="0"/>
      <c r="C3377" s="0"/>
      <c r="K3377" s="0"/>
    </row>
    <row r="3378" spans="2:11">
      <c r="B3378" s="0"/>
      <c r="C3378" s="0"/>
      <c r="K3378" s="0"/>
    </row>
    <row r="3379" spans="2:11">
      <c r="B3379" s="0"/>
      <c r="C3379" s="0"/>
      <c r="K3379" s="0"/>
    </row>
    <row r="3380" spans="2:11">
      <c r="B3380" s="0"/>
      <c r="C3380" s="0"/>
      <c r="K3380" s="0"/>
    </row>
    <row r="3381" spans="2:11">
      <c r="B3381" s="0"/>
      <c r="C3381" s="0"/>
      <c r="K3381" s="0"/>
    </row>
    <row r="3382" spans="2:11">
      <c r="B3382" s="0"/>
      <c r="C3382" s="0"/>
      <c r="K3382" s="0"/>
    </row>
    <row r="3383" spans="2:11">
      <c r="B3383" s="0"/>
      <c r="C3383" s="0"/>
      <c r="K3383" s="0"/>
    </row>
    <row r="3384" spans="2:11">
      <c r="B3384" s="0"/>
      <c r="C3384" s="0"/>
      <c r="K3384" s="0"/>
    </row>
    <row r="3385" spans="2:11">
      <c r="B3385" s="0"/>
      <c r="C3385" s="0"/>
      <c r="K3385" s="0"/>
    </row>
    <row r="3386" spans="2:11">
      <c r="B3386" s="0"/>
      <c r="C3386" s="0"/>
      <c r="K3386" s="0"/>
    </row>
    <row r="3387" spans="2:11">
      <c r="B3387" s="0"/>
      <c r="C3387" s="0"/>
      <c r="K3387" s="0"/>
    </row>
    <row r="3388" spans="2:11">
      <c r="B3388" s="0"/>
      <c r="C3388" s="0"/>
      <c r="K3388" s="0"/>
    </row>
    <row r="3389" spans="2:11">
      <c r="B3389" s="0"/>
      <c r="C3389" s="0"/>
      <c r="K3389" s="0"/>
    </row>
    <row r="3390" spans="2:11">
      <c r="B3390" s="0"/>
      <c r="C3390" s="0"/>
      <c r="K3390" s="0"/>
    </row>
    <row r="3391" spans="2:11">
      <c r="B3391" s="0"/>
      <c r="C3391" s="0"/>
      <c r="K3391" s="0"/>
    </row>
    <row r="3392" spans="2:11">
      <c r="B3392" s="0"/>
      <c r="C3392" s="0"/>
      <c r="K3392" s="0"/>
    </row>
    <row r="3393" spans="2:11">
      <c r="B3393" s="0"/>
      <c r="C3393" s="0"/>
      <c r="K3393" s="0"/>
    </row>
    <row r="3394" spans="2:11">
      <c r="B3394" s="0"/>
      <c r="C3394" s="0"/>
      <c r="K3394" s="0"/>
    </row>
    <row r="3395" spans="2:11">
      <c r="B3395" s="0"/>
      <c r="C3395" s="0"/>
      <c r="K3395" s="0"/>
    </row>
    <row r="3396" spans="2:11">
      <c r="B3396" s="0"/>
      <c r="C3396" s="0"/>
      <c r="K3396" s="0"/>
    </row>
    <row r="3397" spans="2:11">
      <c r="B3397" s="0"/>
      <c r="C3397" s="0"/>
      <c r="K3397" s="0"/>
    </row>
    <row r="3398" spans="2:11">
      <c r="B3398" s="0"/>
      <c r="C3398" s="0"/>
      <c r="K3398" s="0"/>
    </row>
    <row r="3399" spans="2:11">
      <c r="B3399" s="0"/>
      <c r="C3399" s="0"/>
      <c r="K3399" s="0"/>
    </row>
    <row r="3400" spans="2:11">
      <c r="B3400" s="0"/>
      <c r="C3400" s="0"/>
      <c r="K3400" s="0"/>
    </row>
    <row r="3401" spans="2:11">
      <c r="B3401" s="0"/>
      <c r="C3401" s="0"/>
      <c r="K3401" s="0"/>
    </row>
    <row r="3402" spans="2:11">
      <c r="B3402" s="0"/>
      <c r="C3402" s="0"/>
      <c r="K3402" s="0"/>
    </row>
    <row r="3403" spans="2:11">
      <c r="B3403" s="0"/>
      <c r="C3403" s="0"/>
      <c r="K3403" s="0"/>
    </row>
    <row r="3404" spans="2:11">
      <c r="B3404" s="0"/>
      <c r="C3404" s="0"/>
      <c r="K3404" s="0"/>
    </row>
    <row r="3405" spans="2:11">
      <c r="B3405" s="0"/>
      <c r="C3405" s="0"/>
      <c r="K3405" s="0"/>
    </row>
    <row r="3406" spans="2:11">
      <c r="B3406" s="0"/>
      <c r="C3406" s="0"/>
      <c r="K3406" s="0"/>
    </row>
    <row r="3407" spans="2:11">
      <c r="B3407" s="0"/>
      <c r="C3407" s="0"/>
      <c r="K3407" s="0"/>
    </row>
    <row r="3408" spans="2:11">
      <c r="B3408" s="0"/>
      <c r="C3408" s="0"/>
      <c r="K3408" s="0"/>
    </row>
    <row r="3409" spans="2:11">
      <c r="B3409" s="0"/>
      <c r="C3409" s="0"/>
      <c r="K3409" s="0"/>
    </row>
    <row r="3410" spans="2:11">
      <c r="B3410" s="0"/>
      <c r="C3410" s="0"/>
      <c r="K3410" s="0"/>
    </row>
    <row r="3411" spans="2:11">
      <c r="B3411" s="0"/>
      <c r="C3411" s="0"/>
      <c r="K3411" s="0"/>
    </row>
    <row r="3412" spans="2:11">
      <c r="B3412" s="0"/>
      <c r="C3412" s="0"/>
      <c r="K3412" s="0"/>
    </row>
    <row r="3413" spans="2:11">
      <c r="B3413" s="0"/>
      <c r="C3413" s="0"/>
      <c r="K3413" s="0"/>
    </row>
    <row r="3414" spans="2:11">
      <c r="B3414" s="0"/>
      <c r="C3414" s="0"/>
      <c r="K3414" s="0"/>
    </row>
    <row r="3415" spans="2:11">
      <c r="B3415" s="0"/>
      <c r="C3415" s="0"/>
      <c r="K3415" s="0"/>
    </row>
    <row r="3416" spans="2:11">
      <c r="B3416" s="0"/>
      <c r="C3416" s="0"/>
      <c r="K3416" s="0"/>
    </row>
    <row r="3417" spans="2:11">
      <c r="B3417" s="0"/>
      <c r="C3417" s="0"/>
      <c r="K3417" s="0"/>
    </row>
    <row r="3418" spans="2:11">
      <c r="B3418" s="0"/>
      <c r="C3418" s="0"/>
      <c r="K3418" s="0"/>
    </row>
    <row r="3419" spans="2:11">
      <c r="B3419" s="0"/>
      <c r="C3419" s="0"/>
      <c r="K3419" s="0"/>
    </row>
    <row r="3420" spans="2:11">
      <c r="B3420" s="0"/>
      <c r="C3420" s="0"/>
      <c r="K3420" s="0"/>
    </row>
    <row r="3421" spans="2:11">
      <c r="B3421" s="0"/>
      <c r="C3421" s="0"/>
      <c r="K3421" s="0"/>
    </row>
    <row r="3422" spans="2:11">
      <c r="B3422" s="0"/>
      <c r="C3422" s="0"/>
      <c r="K3422" s="0"/>
    </row>
    <row r="3423" spans="2:11">
      <c r="B3423" s="0"/>
      <c r="C3423" s="0"/>
      <c r="K3423" s="0"/>
    </row>
    <row r="3424" spans="2:11">
      <c r="B3424" s="0"/>
      <c r="C3424" s="0"/>
      <c r="K3424" s="0"/>
    </row>
    <row r="3425" spans="2:11">
      <c r="B3425" s="0"/>
      <c r="C3425" s="0"/>
      <c r="K3425" s="0"/>
    </row>
    <row r="3426" spans="2:11">
      <c r="B3426" s="0"/>
      <c r="C3426" s="0"/>
      <c r="K3426" s="0"/>
    </row>
    <row r="3427" spans="2:11">
      <c r="B3427" s="0"/>
      <c r="C3427" s="0"/>
      <c r="K3427" s="0"/>
    </row>
    <row r="3428" spans="2:11">
      <c r="B3428" s="0"/>
      <c r="C3428" s="0"/>
      <c r="K3428" s="0"/>
    </row>
    <row r="3429" spans="2:11">
      <c r="B3429" s="0"/>
      <c r="C3429" s="0"/>
      <c r="K3429" s="0"/>
    </row>
    <row r="3430" spans="2:11">
      <c r="B3430" s="0"/>
      <c r="C3430" s="0"/>
      <c r="K3430" s="0"/>
    </row>
    <row r="3431" spans="2:11">
      <c r="B3431" s="0"/>
      <c r="C3431" s="0"/>
      <c r="K3431" s="0"/>
    </row>
    <row r="3432" spans="2:11">
      <c r="B3432" s="0"/>
      <c r="C3432" s="0"/>
      <c r="K3432" s="0"/>
    </row>
    <row r="3433" spans="2:11">
      <c r="B3433" s="0"/>
      <c r="C3433" s="0"/>
      <c r="K3433" s="0"/>
    </row>
    <row r="3434" spans="2:11">
      <c r="B3434" s="0"/>
      <c r="C3434" s="0"/>
      <c r="K3434" s="0"/>
    </row>
    <row r="3435" spans="2:11">
      <c r="B3435" s="0"/>
      <c r="C3435" s="0"/>
      <c r="K3435" s="0"/>
    </row>
    <row r="3436" spans="2:11">
      <c r="B3436" s="0"/>
      <c r="C3436" s="0"/>
      <c r="K3436" s="0"/>
    </row>
    <row r="3437" spans="2:11">
      <c r="B3437" s="0"/>
      <c r="C3437" s="0"/>
      <c r="K3437" s="0"/>
    </row>
    <row r="3438" spans="2:11">
      <c r="B3438" s="0"/>
      <c r="C3438" s="0"/>
      <c r="K3438" s="0"/>
    </row>
    <row r="3439" spans="2:11">
      <c r="B3439" s="0"/>
      <c r="C3439" s="0"/>
      <c r="K3439" s="0"/>
    </row>
    <row r="3440" spans="2:11">
      <c r="B3440" s="0"/>
      <c r="C3440" s="0"/>
      <c r="K3440" s="0"/>
    </row>
    <row r="3441" spans="2:11">
      <c r="B3441" s="0"/>
      <c r="C3441" s="0"/>
      <c r="K3441" s="0"/>
    </row>
    <row r="3442" spans="2:11">
      <c r="B3442" s="0"/>
      <c r="C3442" s="0"/>
      <c r="K3442" s="0"/>
    </row>
    <row r="3443" spans="2:11">
      <c r="B3443" s="0"/>
      <c r="C3443" s="0"/>
      <c r="K3443" s="0"/>
    </row>
    <row r="3444" spans="2:11">
      <c r="B3444" s="0"/>
      <c r="C3444" s="0"/>
      <c r="K3444" s="0"/>
    </row>
    <row r="3445" spans="2:11">
      <c r="B3445" s="0"/>
      <c r="C3445" s="0"/>
      <c r="K3445" s="0"/>
    </row>
    <row r="3446" spans="2:11">
      <c r="B3446" s="0"/>
      <c r="C3446" s="0"/>
      <c r="K3446" s="0"/>
    </row>
    <row r="3447" spans="2:11">
      <c r="B3447" s="0"/>
      <c r="C3447" s="0"/>
      <c r="K3447" s="0"/>
    </row>
    <row r="3448" spans="2:11">
      <c r="B3448" s="0"/>
      <c r="C3448" s="0"/>
      <c r="K3448" s="0"/>
    </row>
    <row r="3449" spans="2:11">
      <c r="B3449" s="0"/>
      <c r="C3449" s="0"/>
      <c r="K3449" s="0"/>
    </row>
    <row r="3450" spans="2:11">
      <c r="B3450" s="0"/>
      <c r="C3450" s="0"/>
      <c r="K3450" s="0"/>
    </row>
    <row r="3451" spans="2:11">
      <c r="B3451" s="0"/>
      <c r="C3451" s="0"/>
      <c r="K3451" s="0"/>
    </row>
    <row r="3452" spans="2:11">
      <c r="B3452" s="0"/>
      <c r="C3452" s="0"/>
      <c r="K3452" s="0"/>
    </row>
    <row r="3453" spans="2:11">
      <c r="B3453" s="0"/>
      <c r="C3453" s="0"/>
      <c r="K3453" s="0"/>
    </row>
    <row r="3454" spans="2:11">
      <c r="B3454" s="0"/>
      <c r="C3454" s="0"/>
      <c r="K3454" s="0"/>
    </row>
    <row r="3455" spans="2:11">
      <c r="B3455" s="0"/>
      <c r="C3455" s="0"/>
      <c r="K3455" s="0"/>
    </row>
    <row r="3456" spans="2:11">
      <c r="B3456" s="0"/>
      <c r="C3456" s="0"/>
      <c r="K3456" s="0"/>
    </row>
    <row r="3457" spans="2:11">
      <c r="B3457" s="0"/>
      <c r="C3457" s="0"/>
      <c r="K3457" s="0"/>
    </row>
    <row r="3458" spans="2:11">
      <c r="B3458" s="0"/>
      <c r="C3458" s="0"/>
      <c r="K3458" s="0"/>
    </row>
    <row r="3459" spans="2:11">
      <c r="B3459" s="0"/>
      <c r="C3459" s="0"/>
      <c r="K3459" s="0"/>
    </row>
    <row r="3460" spans="2:11">
      <c r="B3460" s="0"/>
      <c r="C3460" s="0"/>
      <c r="K3460" s="0"/>
    </row>
    <row r="3461" spans="2:11">
      <c r="B3461" s="0"/>
      <c r="C3461" s="0"/>
      <c r="K3461" s="0"/>
    </row>
    <row r="3462" spans="2:11">
      <c r="B3462" s="0"/>
      <c r="C3462" s="0"/>
      <c r="K3462" s="0"/>
    </row>
    <row r="3463" spans="2:11">
      <c r="B3463" s="0"/>
      <c r="C3463" s="0"/>
      <c r="K3463" s="0"/>
    </row>
    <row r="3464" spans="2:11">
      <c r="B3464" s="0"/>
      <c r="C3464" s="0"/>
      <c r="K3464" s="0"/>
    </row>
    <row r="3465" spans="2:11">
      <c r="B3465" s="0"/>
      <c r="C3465" s="0"/>
      <c r="K3465" s="0"/>
    </row>
    <row r="3466" spans="2:11">
      <c r="B3466" s="0"/>
      <c r="C3466" s="0"/>
      <c r="K3466" s="0"/>
    </row>
    <row r="3467" spans="2:11">
      <c r="B3467" s="0"/>
      <c r="C3467" s="0"/>
      <c r="K3467" s="0"/>
    </row>
    <row r="3468" spans="2:11">
      <c r="B3468" s="0"/>
      <c r="C3468" s="0"/>
      <c r="K3468" s="0"/>
    </row>
    <row r="3469" spans="2:11">
      <c r="B3469" s="0"/>
      <c r="C3469" s="0"/>
      <c r="K3469" s="0"/>
    </row>
    <row r="3470" spans="2:11">
      <c r="B3470" s="0"/>
      <c r="C3470" s="0"/>
      <c r="K3470" s="0"/>
    </row>
    <row r="3471" spans="2:11">
      <c r="B3471" s="0"/>
      <c r="C3471" s="0"/>
      <c r="K3471" s="0"/>
    </row>
    <row r="3472" spans="2:11">
      <c r="B3472" s="0"/>
      <c r="C3472" s="0"/>
      <c r="K3472" s="0"/>
    </row>
    <row r="3473" spans="2:11">
      <c r="B3473" s="0"/>
      <c r="C3473" s="0"/>
      <c r="K3473" s="0"/>
    </row>
    <row r="3474" spans="2:11">
      <c r="B3474" s="0"/>
      <c r="C3474" s="0"/>
      <c r="K3474" s="0"/>
    </row>
    <row r="3475" spans="2:11">
      <c r="B3475" s="0"/>
      <c r="C3475" s="0"/>
      <c r="K3475" s="0"/>
    </row>
    <row r="3476" spans="2:11">
      <c r="B3476" s="0"/>
      <c r="C3476" s="0"/>
      <c r="K3476" s="0"/>
    </row>
    <row r="3477" spans="2:11">
      <c r="B3477" s="0"/>
      <c r="C3477" s="0"/>
      <c r="K3477" s="0"/>
    </row>
    <row r="3478" spans="2:11">
      <c r="B3478" s="0"/>
      <c r="C3478" s="0"/>
      <c r="K3478" s="0"/>
    </row>
    <row r="3479" spans="2:11">
      <c r="B3479" s="0"/>
      <c r="C3479" s="0"/>
      <c r="K3479" s="0"/>
    </row>
    <row r="3480" spans="2:11">
      <c r="B3480" s="0"/>
      <c r="C3480" s="0"/>
      <c r="K3480" s="0"/>
    </row>
    <row r="3481" spans="2:11">
      <c r="B3481" s="0"/>
      <c r="C3481" s="0"/>
      <c r="K3481" s="0"/>
    </row>
    <row r="3482" spans="2:11">
      <c r="B3482" s="0"/>
      <c r="C3482" s="0"/>
      <c r="K3482" s="0"/>
    </row>
    <row r="3483" spans="2:11">
      <c r="B3483" s="0"/>
      <c r="C3483" s="0"/>
      <c r="K3483" s="0"/>
    </row>
    <row r="3484" spans="2:11">
      <c r="B3484" s="0"/>
      <c r="C3484" s="0"/>
      <c r="K3484" s="0"/>
    </row>
    <row r="3485" spans="2:11">
      <c r="B3485" s="0"/>
      <c r="C3485" s="0"/>
      <c r="K3485" s="0"/>
    </row>
    <row r="3486" spans="2:11">
      <c r="B3486" s="0"/>
      <c r="C3486" s="0"/>
      <c r="K3486" s="0"/>
    </row>
    <row r="3487" spans="2:11">
      <c r="B3487" s="0"/>
      <c r="C3487" s="0"/>
      <c r="K3487" s="0"/>
    </row>
    <row r="3488" spans="2:11">
      <c r="B3488" s="0"/>
      <c r="C3488" s="0"/>
      <c r="K3488" s="0"/>
    </row>
    <row r="3489" spans="2:11">
      <c r="B3489" s="0"/>
      <c r="C3489" s="0"/>
      <c r="K3489" s="0"/>
    </row>
    <row r="3490" spans="2:11">
      <c r="B3490" s="0"/>
      <c r="C3490" s="0"/>
      <c r="K3490" s="0"/>
    </row>
    <row r="3491" spans="2:11">
      <c r="B3491" s="0"/>
      <c r="C3491" s="0"/>
      <c r="K3491" s="0"/>
    </row>
    <row r="3492" spans="2:11">
      <c r="B3492" s="0"/>
      <c r="C3492" s="0"/>
      <c r="K3492" s="0"/>
    </row>
    <row r="3493" spans="2:11">
      <c r="B3493" s="0"/>
      <c r="C3493" s="0"/>
      <c r="K3493" s="0"/>
    </row>
    <row r="3494" spans="2:11">
      <c r="B3494" s="0"/>
      <c r="C3494" s="0"/>
      <c r="K3494" s="0"/>
    </row>
    <row r="3495" spans="2:11">
      <c r="B3495" s="0"/>
      <c r="C3495" s="0"/>
      <c r="K3495" s="0"/>
    </row>
    <row r="3496" spans="2:11">
      <c r="B3496" s="0"/>
      <c r="C3496" s="0"/>
      <c r="K3496" s="0"/>
    </row>
    <row r="3497" spans="2:11">
      <c r="B3497" s="0"/>
      <c r="C3497" s="0"/>
      <c r="K3497" s="0"/>
    </row>
    <row r="3498" spans="2:11">
      <c r="B3498" s="0"/>
      <c r="C3498" s="0"/>
      <c r="K3498" s="0"/>
    </row>
    <row r="3499" spans="2:11">
      <c r="B3499" s="0"/>
      <c r="C3499" s="0"/>
      <c r="K3499" s="0"/>
    </row>
    <row r="3500" spans="2:11">
      <c r="B3500" s="0"/>
      <c r="C3500" s="0"/>
      <c r="K3500" s="0"/>
    </row>
    <row r="3501" spans="2:11">
      <c r="B3501" s="0"/>
      <c r="C3501" s="0"/>
      <c r="K3501" s="0"/>
    </row>
    <row r="3502" spans="2:11">
      <c r="B3502" s="0"/>
      <c r="C3502" s="0"/>
      <c r="K3502" s="0"/>
    </row>
    <row r="3503" spans="2:11">
      <c r="B3503" s="0"/>
      <c r="C3503" s="0"/>
      <c r="K3503" s="0"/>
    </row>
    <row r="3504" spans="2:11">
      <c r="B3504" s="0"/>
      <c r="C3504" s="0"/>
      <c r="K3504" s="0"/>
    </row>
    <row r="3505" spans="2:11">
      <c r="B3505" s="0"/>
      <c r="C3505" s="0"/>
      <c r="K3505" s="0"/>
    </row>
    <row r="3506" spans="2:11">
      <c r="B3506" s="0"/>
      <c r="C3506" s="0"/>
      <c r="K3506" s="0"/>
    </row>
    <row r="3507" spans="2:11">
      <c r="B3507" s="0"/>
      <c r="C3507" s="0"/>
      <c r="K3507" s="0"/>
    </row>
    <row r="3508" spans="2:11">
      <c r="B3508" s="0"/>
      <c r="C3508" s="0"/>
      <c r="K3508" s="0"/>
    </row>
    <row r="3509" spans="2:11">
      <c r="B3509" s="0"/>
      <c r="C3509" s="0"/>
      <c r="K3509" s="0"/>
    </row>
    <row r="3510" spans="2:11">
      <c r="B3510" s="0"/>
      <c r="C3510" s="0"/>
      <c r="K3510" s="0"/>
    </row>
    <row r="3511" spans="2:11">
      <c r="B3511" s="0"/>
      <c r="C3511" s="0"/>
      <c r="K3511" s="0"/>
    </row>
    <row r="3512" spans="2:11">
      <c r="B3512" s="0"/>
      <c r="C3512" s="0"/>
      <c r="K3512" s="0"/>
    </row>
    <row r="3513" spans="2:11">
      <c r="B3513" s="0"/>
      <c r="C3513" s="0"/>
      <c r="K3513" s="0"/>
    </row>
    <row r="3514" spans="2:11">
      <c r="B3514" s="0"/>
      <c r="C3514" s="0"/>
      <c r="K3514" s="0"/>
    </row>
    <row r="3515" spans="2:11">
      <c r="B3515" s="0"/>
      <c r="C3515" s="0"/>
      <c r="K3515" s="0"/>
    </row>
    <row r="3516" spans="2:11">
      <c r="B3516" s="0"/>
      <c r="C3516" s="0"/>
      <c r="K3516" s="0"/>
    </row>
    <row r="3517" spans="2:11">
      <c r="B3517" s="0"/>
      <c r="C3517" s="0"/>
      <c r="K3517" s="0"/>
    </row>
    <row r="3518" spans="2:11">
      <c r="B3518" s="0"/>
      <c r="C3518" s="0"/>
      <c r="K3518" s="0"/>
    </row>
    <row r="3519" spans="2:11">
      <c r="B3519" s="0"/>
      <c r="C3519" s="0"/>
      <c r="K3519" s="0"/>
    </row>
    <row r="3520" spans="2:11">
      <c r="B3520" s="0"/>
      <c r="C3520" s="0"/>
      <c r="K3520" s="0"/>
    </row>
    <row r="3521" spans="2:11">
      <c r="B3521" s="0"/>
      <c r="C3521" s="0"/>
      <c r="K3521" s="0"/>
    </row>
    <row r="3522" spans="2:11">
      <c r="B3522" s="0"/>
      <c r="C3522" s="0"/>
      <c r="K3522" s="0"/>
    </row>
    <row r="3523" spans="2:11">
      <c r="B3523" s="0"/>
      <c r="C3523" s="0"/>
      <c r="K3523" s="0"/>
    </row>
    <row r="3524" spans="2:11">
      <c r="B3524" s="0"/>
      <c r="C3524" s="0"/>
      <c r="K3524" s="0"/>
    </row>
    <row r="3525" spans="2:11">
      <c r="B3525" s="0"/>
      <c r="C3525" s="0"/>
      <c r="K3525" s="0"/>
    </row>
    <row r="3526" spans="2:11">
      <c r="B3526" s="0"/>
      <c r="C3526" s="0"/>
      <c r="K3526" s="0"/>
    </row>
    <row r="3527" spans="2:11">
      <c r="B3527" s="0"/>
      <c r="C3527" s="0"/>
      <c r="K3527" s="0"/>
    </row>
    <row r="3528" spans="2:11">
      <c r="B3528" s="0"/>
      <c r="C3528" s="0"/>
      <c r="K3528" s="0"/>
    </row>
    <row r="3529" spans="2:11">
      <c r="B3529" s="0"/>
      <c r="C3529" s="0"/>
      <c r="K3529" s="0"/>
    </row>
    <row r="3530" spans="2:11">
      <c r="B3530" s="0"/>
      <c r="C3530" s="0"/>
      <c r="K3530" s="0"/>
    </row>
    <row r="3531" spans="2:11">
      <c r="B3531" s="0"/>
      <c r="C3531" s="0"/>
      <c r="K3531" s="0"/>
    </row>
    <row r="3532" spans="2:11">
      <c r="B3532" s="0"/>
      <c r="C3532" s="0"/>
      <c r="K3532" s="0"/>
    </row>
    <row r="3533" spans="2:11">
      <c r="B3533" s="0"/>
      <c r="C3533" s="0"/>
      <c r="K3533" s="0"/>
    </row>
    <row r="3534" spans="2:11">
      <c r="B3534" s="0"/>
      <c r="C3534" s="0"/>
      <c r="K3534" s="0"/>
    </row>
    <row r="3535" spans="2:11">
      <c r="B3535" s="0"/>
      <c r="C3535" s="0"/>
      <c r="K3535" s="0"/>
    </row>
    <row r="3536" spans="2:11">
      <c r="B3536" s="0"/>
      <c r="C3536" s="0"/>
      <c r="K3536" s="0"/>
    </row>
    <row r="3537" spans="2:11">
      <c r="B3537" s="0"/>
      <c r="C3537" s="0"/>
      <c r="K3537" s="0"/>
    </row>
    <row r="3538" spans="2:11">
      <c r="B3538" s="0"/>
      <c r="C3538" s="0"/>
      <c r="K3538" s="0"/>
    </row>
    <row r="3539" spans="2:11">
      <c r="B3539" s="0"/>
      <c r="C3539" s="0"/>
      <c r="K3539" s="0"/>
    </row>
    <row r="3540" spans="2:11">
      <c r="B3540" s="0"/>
      <c r="C3540" s="0"/>
      <c r="K3540" s="0"/>
    </row>
    <row r="3541" spans="2:11">
      <c r="B3541" s="0"/>
      <c r="C3541" s="0"/>
      <c r="K3541" s="0"/>
    </row>
    <row r="3542" spans="2:11">
      <c r="B3542" s="0"/>
      <c r="C3542" s="0"/>
      <c r="K3542" s="0"/>
    </row>
    <row r="3543" spans="2:11">
      <c r="B3543" s="0"/>
      <c r="C3543" s="0"/>
      <c r="K3543" s="0"/>
    </row>
    <row r="3544" spans="2:11">
      <c r="B3544" s="0"/>
      <c r="C3544" s="0"/>
      <c r="K3544" s="0"/>
    </row>
    <row r="3545" spans="2:11">
      <c r="B3545" s="0"/>
      <c r="C3545" s="0"/>
      <c r="K3545" s="0"/>
    </row>
    <row r="3546" spans="2:11">
      <c r="B3546" s="0"/>
      <c r="C3546" s="0"/>
      <c r="K3546" s="0"/>
    </row>
    <row r="3547" spans="2:11">
      <c r="B3547" s="0"/>
      <c r="C3547" s="0"/>
      <c r="K3547" s="0"/>
    </row>
    <row r="3548" spans="2:11">
      <c r="B3548" s="0"/>
      <c r="C3548" s="0"/>
      <c r="K3548" s="0"/>
    </row>
    <row r="3549" spans="2:11">
      <c r="B3549" s="0"/>
      <c r="C3549" s="0"/>
      <c r="K3549" s="0"/>
    </row>
    <row r="3550" spans="2:11">
      <c r="B3550" s="0"/>
      <c r="C3550" s="0"/>
      <c r="K3550" s="0"/>
    </row>
    <row r="3551" spans="2:11">
      <c r="B3551" s="0"/>
      <c r="C3551" s="0"/>
      <c r="K3551" s="0"/>
    </row>
    <row r="3552" spans="2:11">
      <c r="B3552" s="0"/>
      <c r="C3552" s="0"/>
      <c r="K3552" s="0"/>
    </row>
    <row r="3553" spans="2:11">
      <c r="B3553" s="0"/>
      <c r="C3553" s="0"/>
      <c r="K3553" s="0"/>
    </row>
    <row r="3554" spans="2:11">
      <c r="B3554" s="0"/>
      <c r="C3554" s="0"/>
      <c r="K3554" s="0"/>
    </row>
    <row r="3555" spans="2:11">
      <c r="B3555" s="0"/>
      <c r="C3555" s="0"/>
      <c r="K3555" s="0"/>
    </row>
    <row r="3556" spans="2:11">
      <c r="B3556" s="0"/>
      <c r="C3556" s="0"/>
      <c r="K3556" s="0"/>
    </row>
    <row r="3557" spans="2:11">
      <c r="B3557" s="0"/>
      <c r="C3557" s="0"/>
      <c r="K3557" s="0"/>
    </row>
    <row r="3558" spans="2:11">
      <c r="B3558" s="0"/>
      <c r="C3558" s="0"/>
      <c r="K3558" s="0"/>
    </row>
    <row r="3559" spans="2:11">
      <c r="B3559" s="0"/>
      <c r="C3559" s="0"/>
      <c r="K3559" s="0"/>
    </row>
    <row r="3560" spans="2:11">
      <c r="B3560" s="0"/>
      <c r="C3560" s="0"/>
      <c r="K3560" s="0"/>
    </row>
    <row r="3561" spans="2:11">
      <c r="B3561" s="0"/>
      <c r="C3561" s="0"/>
      <c r="K3561" s="0"/>
    </row>
    <row r="3562" spans="2:11">
      <c r="B3562" s="0"/>
      <c r="C3562" s="0"/>
      <c r="K3562" s="0"/>
    </row>
    <row r="3563" spans="2:11">
      <c r="B3563" s="0"/>
      <c r="C3563" s="0"/>
      <c r="K3563" s="0"/>
    </row>
    <row r="3564" spans="2:11">
      <c r="B3564" s="0"/>
      <c r="C3564" s="0"/>
      <c r="K3564" s="0"/>
    </row>
    <row r="3565" spans="2:11">
      <c r="B3565" s="0"/>
      <c r="C3565" s="0"/>
      <c r="K3565" s="0"/>
    </row>
    <row r="3566" spans="2:11">
      <c r="B3566" s="0"/>
      <c r="C3566" s="0"/>
      <c r="K3566" s="0"/>
    </row>
    <row r="3567" spans="2:11">
      <c r="B3567" s="0"/>
      <c r="C3567" s="0"/>
      <c r="K3567" s="0"/>
    </row>
    <row r="3568" spans="2:11">
      <c r="B3568" s="0"/>
      <c r="C3568" s="0"/>
      <c r="K3568" s="0"/>
    </row>
    <row r="3569" spans="2:11">
      <c r="B3569" s="0"/>
      <c r="C3569" s="0"/>
      <c r="K3569" s="0"/>
    </row>
    <row r="3570" spans="2:11">
      <c r="B3570" s="0"/>
      <c r="C3570" s="0"/>
      <c r="K3570" s="0"/>
    </row>
    <row r="3571" spans="2:11">
      <c r="B3571" s="0"/>
      <c r="C3571" s="0"/>
      <c r="K3571" s="0"/>
    </row>
    <row r="3572" spans="2:11">
      <c r="B3572" s="0"/>
      <c r="C3572" s="0"/>
      <c r="K3572" s="0"/>
    </row>
    <row r="3573" spans="2:11">
      <c r="B3573" s="0"/>
      <c r="C3573" s="0"/>
      <c r="K3573" s="0"/>
    </row>
    <row r="3574" spans="2:11">
      <c r="B3574" s="0"/>
      <c r="C3574" s="0"/>
      <c r="K3574" s="0"/>
    </row>
    <row r="3575" spans="2:11">
      <c r="B3575" s="0"/>
      <c r="C3575" s="0"/>
      <c r="K3575" s="0"/>
    </row>
    <row r="3576" spans="2:11">
      <c r="B3576" s="0"/>
      <c r="C3576" s="0"/>
      <c r="K3576" s="0"/>
    </row>
    <row r="3577" spans="2:11">
      <c r="B3577" s="0"/>
      <c r="C3577" s="0"/>
      <c r="K3577" s="0"/>
    </row>
    <row r="3578" spans="2:11">
      <c r="B3578" s="0"/>
      <c r="C3578" s="0"/>
      <c r="K3578" s="0"/>
    </row>
    <row r="3579" spans="2:11">
      <c r="B3579" s="0"/>
      <c r="C3579" s="0"/>
      <c r="K3579" s="0"/>
    </row>
    <row r="3580" spans="2:11">
      <c r="B3580" s="0"/>
      <c r="C3580" s="0"/>
      <c r="K3580" s="0"/>
    </row>
    <row r="3581" spans="2:11">
      <c r="B3581" s="0"/>
      <c r="C3581" s="0"/>
      <c r="K3581" s="0"/>
    </row>
    <row r="3582" spans="2:11">
      <c r="B3582" s="0"/>
      <c r="C3582" s="0"/>
      <c r="K3582" s="0"/>
    </row>
    <row r="3583" spans="2:11">
      <c r="B3583" s="0"/>
      <c r="C3583" s="0"/>
      <c r="K3583" s="0"/>
    </row>
    <row r="3584" spans="2:11">
      <c r="B3584" s="0"/>
      <c r="C3584" s="0"/>
      <c r="K3584" s="0"/>
    </row>
    <row r="3585" spans="2:11">
      <c r="B3585" s="0"/>
      <c r="C3585" s="0"/>
      <c r="K3585" s="0"/>
    </row>
    <row r="3586" spans="2:11">
      <c r="B3586" s="0"/>
      <c r="C3586" s="0"/>
      <c r="K3586" s="0"/>
    </row>
    <row r="3587" spans="2:11">
      <c r="B3587" s="0"/>
      <c r="C3587" s="0"/>
      <c r="K3587" s="0"/>
    </row>
    <row r="3588" spans="2:11">
      <c r="B3588" s="0"/>
      <c r="C3588" s="0"/>
      <c r="K3588" s="0"/>
    </row>
    <row r="3589" spans="2:11">
      <c r="B3589" s="0"/>
      <c r="C3589" s="0"/>
      <c r="K3589" s="0"/>
    </row>
    <row r="3590" spans="2:11">
      <c r="B3590" s="0"/>
      <c r="C3590" s="0"/>
      <c r="K3590" s="0"/>
    </row>
    <row r="3591" spans="2:11">
      <c r="B3591" s="0"/>
      <c r="C3591" s="0"/>
      <c r="K3591" s="0"/>
    </row>
    <row r="3592" spans="2:11">
      <c r="B3592" s="0"/>
      <c r="C3592" s="0"/>
      <c r="K3592" s="0"/>
    </row>
    <row r="3593" spans="2:11">
      <c r="B3593" s="0"/>
      <c r="C3593" s="0"/>
      <c r="K3593" s="0"/>
    </row>
    <row r="3594" spans="2:11">
      <c r="B3594" s="0"/>
      <c r="C3594" s="0"/>
      <c r="K3594" s="0"/>
    </row>
    <row r="3595" spans="2:11">
      <c r="B3595" s="0"/>
      <c r="C3595" s="0"/>
      <c r="K3595" s="0"/>
    </row>
    <row r="3596" spans="2:11">
      <c r="B3596" s="0"/>
      <c r="C3596" s="0"/>
      <c r="K3596" s="0"/>
    </row>
    <row r="3597" spans="2:11">
      <c r="B3597" s="0"/>
      <c r="C3597" s="0"/>
      <c r="K3597" s="0"/>
    </row>
    <row r="3598" spans="2:11">
      <c r="B3598" s="0"/>
      <c r="C3598" s="0"/>
      <c r="K3598" s="0"/>
    </row>
    <row r="3599" spans="2:11">
      <c r="B3599" s="0"/>
      <c r="C3599" s="0"/>
      <c r="K3599" s="0"/>
    </row>
    <row r="3600" spans="2:11">
      <c r="B3600" s="0"/>
      <c r="C3600" s="0"/>
      <c r="K3600" s="0"/>
    </row>
    <row r="3601" spans="2:11">
      <c r="B3601" s="0"/>
      <c r="C3601" s="0"/>
      <c r="K3601" s="0"/>
    </row>
    <row r="3602" spans="2:11">
      <c r="B3602" s="0"/>
      <c r="C3602" s="0"/>
      <c r="K3602" s="0"/>
    </row>
    <row r="3603" spans="2:11">
      <c r="B3603" s="0"/>
      <c r="C3603" s="0"/>
      <c r="K3603" s="0"/>
    </row>
    <row r="3604" spans="2:11">
      <c r="B3604" s="0"/>
      <c r="C3604" s="0"/>
      <c r="K3604" s="0"/>
    </row>
    <row r="3605" spans="2:11">
      <c r="B3605" s="0"/>
      <c r="C3605" s="0"/>
      <c r="K3605" s="0"/>
    </row>
    <row r="3606" spans="2:11">
      <c r="B3606" s="0"/>
      <c r="C3606" s="0"/>
      <c r="K3606" s="0"/>
    </row>
    <row r="3607" spans="2:11">
      <c r="B3607" s="0"/>
      <c r="C3607" s="0"/>
      <c r="K3607" s="0"/>
    </row>
    <row r="3608" spans="2:11">
      <c r="B3608" s="0"/>
      <c r="C3608" s="0"/>
      <c r="K3608" s="0"/>
    </row>
    <row r="3609" spans="2:11">
      <c r="B3609" s="0"/>
      <c r="C3609" s="0"/>
      <c r="K3609" s="0"/>
    </row>
    <row r="3610" spans="2:11">
      <c r="B3610" s="0"/>
      <c r="C3610" s="0"/>
      <c r="K3610" s="0"/>
    </row>
    <row r="3611" spans="2:11">
      <c r="B3611" s="0"/>
      <c r="C3611" s="0"/>
      <c r="K3611" s="0"/>
    </row>
    <row r="3612" spans="2:11">
      <c r="B3612" s="0"/>
      <c r="C3612" s="0"/>
      <c r="K3612" s="0"/>
    </row>
    <row r="3613" spans="2:11">
      <c r="B3613" s="0"/>
      <c r="C3613" s="0"/>
      <c r="K3613" s="0"/>
    </row>
    <row r="3614" spans="2:11">
      <c r="B3614" s="0"/>
      <c r="C3614" s="0"/>
      <c r="K3614" s="0"/>
    </row>
    <row r="3615" spans="2:11">
      <c r="B3615" s="0"/>
      <c r="C3615" s="0"/>
      <c r="K3615" s="0"/>
    </row>
    <row r="3616" spans="2:11">
      <c r="B3616" s="0"/>
      <c r="C3616" s="0"/>
      <c r="K3616" s="0"/>
    </row>
    <row r="3617" spans="2:11">
      <c r="B3617" s="0"/>
      <c r="C3617" s="0"/>
      <c r="K3617" s="0"/>
    </row>
    <row r="3618" spans="2:11">
      <c r="B3618" s="0"/>
      <c r="C3618" s="0"/>
      <c r="K3618" s="0"/>
    </row>
    <row r="3619" spans="2:11">
      <c r="B3619" s="0"/>
      <c r="C3619" s="0"/>
      <c r="K3619" s="0"/>
    </row>
    <row r="3620" spans="2:11">
      <c r="B3620" s="0"/>
      <c r="C3620" s="0"/>
      <c r="K3620" s="0"/>
    </row>
    <row r="3621" spans="2:11">
      <c r="B3621" s="0"/>
      <c r="C3621" s="0"/>
      <c r="K3621" s="0"/>
    </row>
    <row r="3622" spans="2:11">
      <c r="B3622" s="0"/>
      <c r="C3622" s="0"/>
      <c r="K3622" s="0"/>
    </row>
    <row r="3623" spans="2:11">
      <c r="B3623" s="0"/>
      <c r="C3623" s="0"/>
      <c r="K3623" s="0"/>
    </row>
    <row r="3624" spans="2:11">
      <c r="B3624" s="0"/>
      <c r="C3624" s="0"/>
      <c r="K3624" s="0"/>
    </row>
    <row r="3625" spans="2:11">
      <c r="B3625" s="0"/>
      <c r="C3625" s="0"/>
      <c r="K3625" s="0"/>
    </row>
    <row r="3626" spans="2:11">
      <c r="B3626" s="0"/>
      <c r="C3626" s="0"/>
      <c r="K3626" s="0"/>
    </row>
    <row r="3627" spans="2:11">
      <c r="B3627" s="0"/>
      <c r="C3627" s="0"/>
      <c r="K3627" s="0"/>
    </row>
    <row r="3628" spans="2:11">
      <c r="B3628" s="0"/>
      <c r="C3628" s="0"/>
      <c r="K3628" s="0"/>
    </row>
    <row r="3629" spans="2:11">
      <c r="B3629" s="0"/>
      <c r="C3629" s="0"/>
      <c r="K3629" s="0"/>
    </row>
    <row r="3630" spans="2:11">
      <c r="B3630" s="0"/>
      <c r="C3630" s="0"/>
      <c r="K3630" s="0"/>
    </row>
    <row r="3631" spans="2:11">
      <c r="B3631" s="0"/>
      <c r="C3631" s="0"/>
      <c r="K3631" s="0"/>
    </row>
    <row r="3632" spans="2:11">
      <c r="B3632" s="0"/>
      <c r="C3632" s="0"/>
      <c r="K3632" s="0"/>
    </row>
    <row r="3633" spans="2:11">
      <c r="B3633" s="0"/>
      <c r="C3633" s="0"/>
      <c r="K3633" s="0"/>
    </row>
    <row r="3634" spans="2:11">
      <c r="B3634" s="0"/>
      <c r="C3634" s="0"/>
      <c r="K3634" s="0"/>
    </row>
    <row r="3635" spans="2:11">
      <c r="B3635" s="0"/>
      <c r="C3635" s="0"/>
      <c r="K3635" s="0"/>
    </row>
    <row r="3636" spans="2:11">
      <c r="B3636" s="0"/>
      <c r="C3636" s="0"/>
      <c r="K3636" s="0"/>
    </row>
    <row r="3637" spans="2:11">
      <c r="B3637" s="0"/>
      <c r="C3637" s="0"/>
      <c r="K3637" s="0"/>
    </row>
    <row r="3638" spans="2:11">
      <c r="B3638" s="0"/>
      <c r="C3638" s="0"/>
      <c r="K3638" s="0"/>
    </row>
    <row r="3639" spans="2:11">
      <c r="B3639" s="0"/>
      <c r="C3639" s="0"/>
      <c r="K3639" s="0"/>
    </row>
    <row r="3640" spans="2:11">
      <c r="B3640" s="0"/>
      <c r="C3640" s="0"/>
      <c r="K3640" s="0"/>
    </row>
    <row r="3641" spans="2:11">
      <c r="B3641" s="0"/>
      <c r="C3641" s="0"/>
      <c r="K3641" s="0"/>
    </row>
    <row r="3642" spans="2:11">
      <c r="B3642" s="0"/>
      <c r="C3642" s="0"/>
      <c r="K3642" s="0"/>
    </row>
    <row r="3643" spans="2:11">
      <c r="B3643" s="0"/>
      <c r="C3643" s="0"/>
      <c r="K3643" s="0"/>
    </row>
    <row r="3644" spans="2:11">
      <c r="B3644" s="0"/>
      <c r="C3644" s="0"/>
      <c r="K3644" s="0"/>
    </row>
    <row r="3645" spans="2:11">
      <c r="B3645" s="0"/>
      <c r="C3645" s="0"/>
      <c r="K3645" s="0"/>
    </row>
    <row r="3646" spans="2:11">
      <c r="B3646" s="0"/>
      <c r="C3646" s="0"/>
      <c r="K3646" s="0"/>
    </row>
    <row r="3647" spans="2:11">
      <c r="B3647" s="0"/>
      <c r="C3647" s="0"/>
      <c r="K3647" s="0"/>
    </row>
    <row r="3648" spans="2:11">
      <c r="B3648" s="0"/>
      <c r="C3648" s="0"/>
      <c r="K3648" s="0"/>
    </row>
    <row r="3649" spans="2:11">
      <c r="B3649" s="0"/>
      <c r="C3649" s="0"/>
      <c r="K3649" s="0"/>
    </row>
    <row r="3650" spans="2:11">
      <c r="B3650" s="0"/>
      <c r="C3650" s="0"/>
      <c r="K3650" s="0"/>
    </row>
    <row r="3651" spans="2:11">
      <c r="B3651" s="0"/>
      <c r="C3651" s="0"/>
      <c r="K3651" s="0"/>
    </row>
    <row r="3652" spans="2:11">
      <c r="B3652" s="0"/>
      <c r="C3652" s="0"/>
      <c r="K3652" s="0"/>
    </row>
    <row r="3653" spans="2:11">
      <c r="B3653" s="0"/>
      <c r="C3653" s="0"/>
      <c r="K3653" s="0"/>
    </row>
    <row r="3654" spans="2:11">
      <c r="B3654" s="0"/>
      <c r="C3654" s="0"/>
      <c r="K3654" s="0"/>
    </row>
    <row r="3655" spans="2:11">
      <c r="B3655" s="0"/>
      <c r="C3655" s="0"/>
      <c r="K3655" s="0"/>
    </row>
    <row r="3656" spans="2:11">
      <c r="B3656" s="0"/>
      <c r="C3656" s="0"/>
      <c r="K3656" s="0"/>
    </row>
    <row r="3657" spans="2:11">
      <c r="B3657" s="0"/>
      <c r="C3657" s="0"/>
      <c r="K3657" s="0"/>
    </row>
    <row r="3658" spans="2:11">
      <c r="B3658" s="0"/>
      <c r="C3658" s="0"/>
      <c r="K3658" s="0"/>
    </row>
    <row r="3659" spans="2:11">
      <c r="B3659" s="0"/>
      <c r="C3659" s="0"/>
      <c r="K3659" s="0"/>
    </row>
    <row r="3660" spans="2:11">
      <c r="B3660" s="0"/>
      <c r="C3660" s="0"/>
      <c r="K3660" s="0"/>
    </row>
    <row r="3661" spans="2:11">
      <c r="B3661" s="0"/>
      <c r="C3661" s="0"/>
      <c r="K3661" s="0"/>
    </row>
    <row r="3662" spans="2:11">
      <c r="B3662" s="0"/>
      <c r="C3662" s="0"/>
      <c r="K3662" s="0"/>
    </row>
    <row r="3663" spans="2:11">
      <c r="B3663" s="0"/>
      <c r="C3663" s="0"/>
      <c r="K3663" s="0"/>
    </row>
    <row r="3664" spans="2:11">
      <c r="B3664" s="0"/>
      <c r="C3664" s="0"/>
      <c r="K3664" s="0"/>
    </row>
    <row r="3665" spans="2:11">
      <c r="B3665" s="0"/>
      <c r="C3665" s="0"/>
      <c r="K3665" s="0"/>
    </row>
    <row r="3666" spans="2:11">
      <c r="B3666" s="0"/>
      <c r="C3666" s="0"/>
      <c r="K3666" s="0"/>
    </row>
    <row r="3667" spans="2:11">
      <c r="B3667" s="0"/>
      <c r="C3667" s="0"/>
      <c r="K3667" s="0"/>
    </row>
    <row r="3668" spans="2:11">
      <c r="B3668" s="0"/>
      <c r="C3668" s="0"/>
      <c r="K3668" s="0"/>
    </row>
    <row r="3669" spans="2:11">
      <c r="B3669" s="0"/>
      <c r="C3669" s="0"/>
      <c r="K3669" s="0"/>
    </row>
    <row r="3670" spans="2:11">
      <c r="B3670" s="0"/>
      <c r="C3670" s="0"/>
      <c r="K3670" s="0"/>
    </row>
    <row r="3671" spans="2:11">
      <c r="B3671" s="0"/>
      <c r="C3671" s="0"/>
      <c r="K3671" s="0"/>
    </row>
    <row r="3672" spans="2:11">
      <c r="B3672" s="0"/>
      <c r="C3672" s="0"/>
      <c r="K3672" s="0"/>
    </row>
    <row r="3673" spans="2:11">
      <c r="B3673" s="0"/>
      <c r="C3673" s="0"/>
      <c r="K3673" s="0"/>
    </row>
    <row r="3674" spans="2:11">
      <c r="B3674" s="0"/>
      <c r="C3674" s="0"/>
      <c r="K3674" s="0"/>
    </row>
    <row r="3675" spans="2:11">
      <c r="B3675" s="0"/>
      <c r="C3675" s="0"/>
      <c r="K3675" s="0"/>
    </row>
    <row r="3676" spans="2:11">
      <c r="B3676" s="0"/>
      <c r="C3676" s="0"/>
      <c r="K3676" s="0"/>
    </row>
    <row r="3677" spans="2:11">
      <c r="B3677" s="0"/>
      <c r="C3677" s="0"/>
      <c r="K3677" s="0"/>
    </row>
    <row r="3678" spans="2:11">
      <c r="B3678" s="0"/>
      <c r="C3678" s="0"/>
      <c r="K3678" s="0"/>
    </row>
    <row r="3679" spans="2:11">
      <c r="B3679" s="0"/>
      <c r="C3679" s="0"/>
      <c r="K3679" s="0"/>
    </row>
    <row r="3680" spans="2:11">
      <c r="B3680" s="0"/>
      <c r="C3680" s="0"/>
      <c r="K3680" s="0"/>
    </row>
    <row r="3681" spans="2:11">
      <c r="B3681" s="0"/>
      <c r="C3681" s="0"/>
      <c r="K3681" s="0"/>
    </row>
    <row r="3682" spans="2:11">
      <c r="B3682" s="0"/>
      <c r="C3682" s="0"/>
      <c r="K3682" s="0"/>
    </row>
    <row r="3683" spans="2:11">
      <c r="B3683" s="0"/>
      <c r="C3683" s="0"/>
      <c r="K3683" s="0"/>
    </row>
    <row r="3684" spans="2:11">
      <c r="B3684" s="0"/>
      <c r="C3684" s="0"/>
      <c r="K3684" s="0"/>
    </row>
    <row r="3685" spans="2:11">
      <c r="B3685" s="0"/>
      <c r="C3685" s="0"/>
      <c r="K3685" s="0"/>
    </row>
    <row r="3686" spans="2:11">
      <c r="B3686" s="0"/>
      <c r="C3686" s="0"/>
      <c r="K3686" s="0"/>
    </row>
    <row r="3687" spans="2:11">
      <c r="B3687" s="0"/>
      <c r="C3687" s="0"/>
      <c r="K3687" s="0"/>
    </row>
    <row r="3688" spans="2:11">
      <c r="B3688" s="0"/>
      <c r="C3688" s="0"/>
      <c r="K3688" s="0"/>
    </row>
    <row r="3689" spans="2:11">
      <c r="B3689" s="0"/>
      <c r="C3689" s="0"/>
      <c r="K3689" s="0"/>
    </row>
    <row r="3690" spans="2:11">
      <c r="B3690" s="0"/>
      <c r="C3690" s="0"/>
      <c r="K3690" s="0"/>
    </row>
    <row r="3691" spans="2:11">
      <c r="B3691" s="0"/>
      <c r="C3691" s="0"/>
      <c r="K3691" s="0"/>
    </row>
    <row r="3692" spans="2:11">
      <c r="B3692" s="0"/>
      <c r="C3692" s="0"/>
      <c r="K3692" s="0"/>
    </row>
    <row r="3693" spans="2:11">
      <c r="B3693" s="0"/>
      <c r="C3693" s="0"/>
      <c r="K3693" s="0"/>
    </row>
    <row r="3694" spans="2:11">
      <c r="B3694" s="0"/>
      <c r="C3694" s="0"/>
      <c r="K3694" s="0"/>
    </row>
    <row r="3695" spans="2:11">
      <c r="B3695" s="0"/>
      <c r="C3695" s="0"/>
      <c r="K3695" s="0"/>
    </row>
    <row r="3696" spans="2:11">
      <c r="B3696" s="0"/>
      <c r="C3696" s="0"/>
      <c r="K3696" s="0"/>
    </row>
    <row r="3697" spans="2:11">
      <c r="B3697" s="0"/>
      <c r="C3697" s="0"/>
      <c r="K3697" s="0"/>
    </row>
    <row r="3698" spans="2:11">
      <c r="B3698" s="0"/>
      <c r="C3698" s="0"/>
      <c r="K3698" s="0"/>
    </row>
    <row r="3699" spans="2:11">
      <c r="B3699" s="0"/>
      <c r="C3699" s="0"/>
      <c r="K3699" s="0"/>
    </row>
    <row r="3700" spans="2:11">
      <c r="B3700" s="0"/>
      <c r="C3700" s="0"/>
      <c r="K3700" s="0"/>
    </row>
    <row r="3701" spans="2:11">
      <c r="B3701" s="0"/>
      <c r="C3701" s="0"/>
      <c r="K3701" s="0"/>
    </row>
    <row r="3702" spans="2:11">
      <c r="B3702" s="0"/>
      <c r="C3702" s="0"/>
      <c r="K3702" s="0"/>
    </row>
    <row r="3703" spans="2:11">
      <c r="B3703" s="0"/>
      <c r="C3703" s="0"/>
      <c r="K3703" s="0"/>
    </row>
    <row r="3704" spans="2:11">
      <c r="B3704" s="0"/>
      <c r="C3704" s="0"/>
      <c r="K3704" s="0"/>
    </row>
    <row r="3705" spans="2:11">
      <c r="B3705" s="0"/>
      <c r="C3705" s="0"/>
      <c r="K3705" s="0"/>
    </row>
    <row r="3706" spans="2:11">
      <c r="B3706" s="0"/>
      <c r="C3706" s="0"/>
      <c r="K3706" s="0"/>
    </row>
    <row r="3707" spans="2:11">
      <c r="B3707" s="0"/>
      <c r="C3707" s="0"/>
      <c r="K3707" s="0"/>
    </row>
    <row r="3708" spans="2:11">
      <c r="B3708" s="0"/>
      <c r="C3708" s="0"/>
      <c r="K3708" s="0"/>
    </row>
    <row r="3709" spans="2:11">
      <c r="B3709" s="0"/>
      <c r="C3709" s="0"/>
      <c r="K3709" s="0"/>
    </row>
    <row r="3710" spans="2:11">
      <c r="B3710" s="0"/>
      <c r="C3710" s="0"/>
      <c r="K3710" s="0"/>
    </row>
    <row r="3711" spans="2:11">
      <c r="B3711" s="0"/>
      <c r="C3711" s="0"/>
      <c r="K3711" s="0"/>
    </row>
    <row r="3712" spans="2:11">
      <c r="B3712" s="0"/>
      <c r="C3712" s="0"/>
      <c r="K3712" s="0"/>
    </row>
    <row r="3713" spans="2:11">
      <c r="B3713" s="0"/>
      <c r="C3713" s="0"/>
      <c r="K3713" s="0"/>
    </row>
    <row r="3714" spans="2:11">
      <c r="B3714" s="0"/>
      <c r="C3714" s="0"/>
      <c r="K3714" s="0"/>
    </row>
    <row r="3715" spans="2:11">
      <c r="B3715" s="0"/>
      <c r="C3715" s="0"/>
      <c r="K3715" s="0"/>
    </row>
    <row r="3716" spans="2:11">
      <c r="B3716" s="0"/>
      <c r="C3716" s="0"/>
      <c r="K3716" s="0"/>
    </row>
    <row r="3717" spans="2:11">
      <c r="B3717" s="0"/>
      <c r="C3717" s="0"/>
      <c r="K3717" s="0"/>
    </row>
    <row r="3718" spans="2:11">
      <c r="B3718" s="0"/>
      <c r="C3718" s="0"/>
      <c r="K3718" s="0"/>
    </row>
    <row r="3719" spans="2:11">
      <c r="B3719" s="0"/>
      <c r="C3719" s="0"/>
      <c r="K3719" s="0"/>
    </row>
    <row r="3720" spans="2:11">
      <c r="B3720" s="0"/>
      <c r="C3720" s="0"/>
      <c r="K3720" s="0"/>
    </row>
    <row r="3721" spans="2:11">
      <c r="B3721" s="0"/>
      <c r="C3721" s="0"/>
      <c r="K3721" s="0"/>
    </row>
    <row r="3722" spans="2:11">
      <c r="B3722" s="0"/>
      <c r="C3722" s="0"/>
      <c r="K3722" s="0"/>
    </row>
    <row r="3723" spans="2:11">
      <c r="B3723" s="0"/>
      <c r="C3723" s="0"/>
      <c r="K3723" s="0"/>
    </row>
    <row r="3724" spans="2:11">
      <c r="B3724" s="0"/>
      <c r="C3724" s="0"/>
      <c r="K3724" s="0"/>
    </row>
    <row r="3725" spans="2:11">
      <c r="B3725" s="0"/>
      <c r="C3725" s="0"/>
      <c r="K3725" s="0"/>
    </row>
    <row r="3726" spans="2:11">
      <c r="B3726" s="0"/>
      <c r="C3726" s="0"/>
      <c r="K3726" s="0"/>
    </row>
    <row r="3727" spans="2:11">
      <c r="B3727" s="0"/>
      <c r="C3727" s="0"/>
      <c r="K3727" s="0"/>
    </row>
    <row r="3728" spans="2:11">
      <c r="B3728" s="0"/>
      <c r="C3728" s="0"/>
      <c r="K3728" s="0"/>
    </row>
    <row r="3729" spans="2:11">
      <c r="B3729" s="0"/>
      <c r="C3729" s="0"/>
      <c r="K3729" s="0"/>
    </row>
    <row r="3730" spans="2:11">
      <c r="B3730" s="0"/>
      <c r="C3730" s="0"/>
      <c r="K3730" s="0"/>
    </row>
    <row r="3731" spans="2:11">
      <c r="B3731" s="0"/>
      <c r="C3731" s="0"/>
      <c r="K3731" s="0"/>
    </row>
    <row r="3732" spans="2:11">
      <c r="B3732" s="0"/>
      <c r="C3732" s="0"/>
      <c r="K3732" s="0"/>
    </row>
    <row r="3733" spans="2:11">
      <c r="B3733" s="0"/>
      <c r="C3733" s="0"/>
      <c r="K3733" s="0"/>
    </row>
    <row r="3734" spans="2:11">
      <c r="B3734" s="0"/>
      <c r="C3734" s="0"/>
      <c r="K3734" s="0"/>
    </row>
    <row r="3735" spans="2:11">
      <c r="B3735" s="0"/>
      <c r="C3735" s="0"/>
      <c r="K3735" s="0"/>
    </row>
    <row r="3736" spans="2:11">
      <c r="B3736" s="0"/>
      <c r="C3736" s="0"/>
      <c r="K3736" s="0"/>
    </row>
    <row r="3737" spans="2:11">
      <c r="B3737" s="0"/>
      <c r="C3737" s="0"/>
      <c r="K3737" s="0"/>
    </row>
    <row r="3738" spans="2:11">
      <c r="B3738" s="0"/>
      <c r="C3738" s="0"/>
      <c r="K3738" s="0"/>
    </row>
    <row r="3739" spans="2:11">
      <c r="B3739" s="0"/>
      <c r="C3739" s="0"/>
      <c r="K3739" s="0"/>
    </row>
    <row r="3740" spans="2:11">
      <c r="B3740" s="0"/>
      <c r="C3740" s="0"/>
      <c r="K3740" s="0"/>
    </row>
    <row r="3741" spans="2:11">
      <c r="B3741" s="0"/>
      <c r="C3741" s="0"/>
      <c r="K3741" s="0"/>
    </row>
    <row r="3742" spans="2:11">
      <c r="B3742" s="0"/>
      <c r="C3742" s="0"/>
      <c r="K3742" s="0"/>
    </row>
    <row r="3743" spans="2:11">
      <c r="B3743" s="0"/>
      <c r="C3743" s="0"/>
      <c r="K3743" s="0"/>
    </row>
    <row r="3744" spans="2:11">
      <c r="B3744" s="0"/>
      <c r="C3744" s="0"/>
      <c r="K3744" s="0"/>
    </row>
    <row r="3745" spans="2:11">
      <c r="B3745" s="0"/>
      <c r="C3745" s="0"/>
      <c r="K3745" s="0"/>
    </row>
    <row r="3746" spans="2:11">
      <c r="B3746" s="0"/>
      <c r="C3746" s="0"/>
      <c r="K3746" s="0"/>
    </row>
    <row r="3747" spans="2:11">
      <c r="B3747" s="0"/>
      <c r="C3747" s="0"/>
      <c r="K3747" s="0"/>
    </row>
    <row r="3748" spans="2:11">
      <c r="B3748" s="0"/>
      <c r="C3748" s="0"/>
      <c r="K3748" s="0"/>
    </row>
    <row r="3749" spans="2:11">
      <c r="B3749" s="0"/>
      <c r="C3749" s="0"/>
      <c r="K3749" s="0"/>
    </row>
    <row r="3750" spans="2:11">
      <c r="B3750" s="0"/>
      <c r="C3750" s="0"/>
      <c r="K3750" s="0"/>
    </row>
    <row r="3751" spans="2:11">
      <c r="B3751" s="0"/>
      <c r="C3751" s="0"/>
      <c r="K3751" s="0"/>
    </row>
    <row r="3752" spans="2:11">
      <c r="B3752" s="0"/>
      <c r="C3752" s="0"/>
      <c r="K3752" s="0"/>
    </row>
    <row r="3753" spans="2:11">
      <c r="B3753" s="0"/>
      <c r="C3753" s="0"/>
      <c r="K3753" s="0"/>
    </row>
    <row r="3754" spans="2:11">
      <c r="B3754" s="0"/>
      <c r="C3754" s="0"/>
      <c r="K3754" s="0"/>
    </row>
    <row r="3755" spans="2:11">
      <c r="B3755" s="0"/>
      <c r="C3755" s="0"/>
      <c r="K3755" s="0"/>
    </row>
    <row r="3756" spans="2:11">
      <c r="B3756" s="0"/>
      <c r="C3756" s="0"/>
      <c r="K3756" s="0"/>
    </row>
    <row r="3757" spans="2:11">
      <c r="B3757" s="0"/>
      <c r="C3757" s="0"/>
      <c r="K3757" s="0"/>
    </row>
    <row r="3758" spans="2:11">
      <c r="B3758" s="0"/>
      <c r="C3758" s="0"/>
      <c r="K3758" s="0"/>
    </row>
    <row r="3759" spans="2:11">
      <c r="B3759" s="0"/>
      <c r="C3759" s="0"/>
      <c r="K3759" s="0"/>
    </row>
    <row r="3760" spans="2:11">
      <c r="B3760" s="0"/>
      <c r="C3760" s="0"/>
      <c r="K3760" s="0"/>
    </row>
    <row r="3761" spans="2:11">
      <c r="B3761" s="0"/>
      <c r="C3761" s="0"/>
      <c r="K3761" s="0"/>
    </row>
    <row r="3762" spans="2:11">
      <c r="B3762" s="0"/>
      <c r="C3762" s="0"/>
      <c r="K3762" s="0"/>
    </row>
    <row r="3763" spans="2:11">
      <c r="B3763" s="0"/>
      <c r="C3763" s="0"/>
      <c r="K3763" s="0"/>
    </row>
    <row r="3764" spans="2:11">
      <c r="B3764" s="0"/>
      <c r="C3764" s="0"/>
      <c r="K3764" s="0"/>
    </row>
    <row r="3765" spans="2:11">
      <c r="B3765" s="0"/>
      <c r="C3765" s="0"/>
      <c r="K3765" s="0"/>
    </row>
    <row r="3766" spans="2:11">
      <c r="B3766" s="0"/>
      <c r="C3766" s="0"/>
      <c r="K3766" s="0"/>
    </row>
    <row r="3767" spans="2:11">
      <c r="B3767" s="0"/>
      <c r="C3767" s="0"/>
      <c r="K3767" s="0"/>
    </row>
    <row r="3768" spans="2:11">
      <c r="B3768" s="0"/>
      <c r="C3768" s="0"/>
      <c r="K3768" s="0"/>
    </row>
    <row r="3769" spans="2:11">
      <c r="B3769" s="0"/>
      <c r="C3769" s="0"/>
      <c r="K3769" s="0"/>
    </row>
    <row r="3770" spans="2:11">
      <c r="B3770" s="0"/>
      <c r="C3770" s="0"/>
      <c r="K3770" s="0"/>
    </row>
    <row r="3771" spans="2:11">
      <c r="B3771" s="0"/>
      <c r="C3771" s="0"/>
      <c r="K3771" s="0"/>
    </row>
    <row r="3772" spans="2:11">
      <c r="B3772" s="0"/>
      <c r="C3772" s="0"/>
      <c r="K3772" s="0"/>
    </row>
    <row r="3773" spans="2:11">
      <c r="B3773" s="0"/>
      <c r="C3773" s="0"/>
      <c r="K3773" s="0"/>
    </row>
    <row r="3774" spans="2:11">
      <c r="B3774" s="0"/>
      <c r="C3774" s="0"/>
      <c r="K3774" s="0"/>
    </row>
    <row r="3775" spans="2:11">
      <c r="B3775" s="0"/>
      <c r="C3775" s="0"/>
      <c r="K3775" s="0"/>
    </row>
    <row r="3776" spans="2:11">
      <c r="B3776" s="0"/>
      <c r="C3776" s="0"/>
      <c r="K3776" s="0"/>
    </row>
    <row r="3777" spans="2:11">
      <c r="B3777" s="0"/>
      <c r="C3777" s="0"/>
      <c r="K3777" s="0"/>
    </row>
    <row r="3778" spans="2:11">
      <c r="B3778" s="0"/>
      <c r="C3778" s="0"/>
      <c r="K3778" s="0"/>
    </row>
    <row r="3779" spans="2:11">
      <c r="B3779" s="0"/>
      <c r="C3779" s="0"/>
      <c r="K3779" s="0"/>
    </row>
    <row r="3780" spans="2:11">
      <c r="B3780" s="0"/>
      <c r="C3780" s="0"/>
      <c r="K3780" s="0"/>
    </row>
    <row r="3781" spans="2:11">
      <c r="B3781" s="0"/>
      <c r="C3781" s="0"/>
      <c r="K3781" s="0"/>
    </row>
    <row r="3782" spans="2:11">
      <c r="B3782" s="0"/>
      <c r="C3782" s="0"/>
      <c r="K3782" s="0"/>
    </row>
    <row r="3783" spans="2:11">
      <c r="B3783" s="0"/>
      <c r="C3783" s="0"/>
      <c r="K3783" s="0"/>
    </row>
    <row r="3784" spans="2:11">
      <c r="B3784" s="0"/>
      <c r="C3784" s="0"/>
      <c r="K3784" s="0"/>
    </row>
    <row r="3785" spans="2:11">
      <c r="B3785" s="0"/>
      <c r="C3785" s="0"/>
      <c r="K3785" s="0"/>
    </row>
    <row r="3786" spans="2:11">
      <c r="B3786" s="0"/>
      <c r="C3786" s="0"/>
      <c r="K3786" s="0"/>
    </row>
    <row r="3787" spans="2:11">
      <c r="B3787" s="0"/>
      <c r="C3787" s="0"/>
      <c r="K3787" s="0"/>
    </row>
    <row r="3788" spans="2:11">
      <c r="B3788" s="0"/>
      <c r="C3788" s="0"/>
      <c r="K3788" s="0"/>
    </row>
    <row r="3789" spans="2:11">
      <c r="B3789" s="0"/>
      <c r="C3789" s="0"/>
      <c r="K3789" s="0"/>
    </row>
    <row r="3790" spans="2:11">
      <c r="B3790" s="0"/>
      <c r="C3790" s="0"/>
      <c r="K3790" s="0"/>
    </row>
    <row r="3791" spans="2:11">
      <c r="B3791" s="0"/>
      <c r="C3791" s="0"/>
      <c r="K3791" s="0"/>
    </row>
    <row r="3792" spans="2:11">
      <c r="B3792" s="0"/>
      <c r="C3792" s="0"/>
      <c r="K3792" s="0"/>
    </row>
    <row r="3793" spans="2:11">
      <c r="B3793" s="0"/>
      <c r="C3793" s="0"/>
      <c r="K3793" s="0"/>
    </row>
    <row r="3794" spans="2:11">
      <c r="B3794" s="0"/>
      <c r="C3794" s="0"/>
      <c r="K3794" s="0"/>
    </row>
    <row r="3795" spans="2:11">
      <c r="B3795" s="0"/>
      <c r="C3795" s="0"/>
      <c r="K3795" s="0"/>
    </row>
    <row r="3796" spans="2:11">
      <c r="B3796" s="0"/>
      <c r="C3796" s="0"/>
      <c r="K3796" s="0"/>
    </row>
    <row r="3797" spans="2:11">
      <c r="B3797" s="0"/>
      <c r="C3797" s="0"/>
      <c r="K3797" s="0"/>
    </row>
    <row r="3798" spans="2:11">
      <c r="B3798" s="0"/>
      <c r="C3798" s="0"/>
      <c r="K3798" s="0"/>
    </row>
    <row r="3799" spans="2:11">
      <c r="B3799" s="0"/>
      <c r="C3799" s="0"/>
      <c r="K3799" s="0"/>
    </row>
    <row r="3800" spans="2:11">
      <c r="B3800" s="0"/>
      <c r="C3800" s="0"/>
      <c r="K3800" s="0"/>
    </row>
    <row r="3801" spans="2:11">
      <c r="B3801" s="0"/>
      <c r="C3801" s="0"/>
      <c r="K3801" s="0"/>
    </row>
    <row r="3802" spans="2:11">
      <c r="B3802" s="0"/>
      <c r="C3802" s="0"/>
      <c r="K3802" s="0"/>
    </row>
    <row r="3803" spans="2:11">
      <c r="B3803" s="0"/>
      <c r="C3803" s="0"/>
      <c r="K3803" s="0"/>
    </row>
    <row r="3804" spans="2:11">
      <c r="B3804" s="0"/>
      <c r="C3804" s="0"/>
      <c r="K3804" s="0"/>
    </row>
    <row r="3805" spans="2:11">
      <c r="B3805" s="0"/>
      <c r="C3805" s="0"/>
      <c r="K3805" s="0"/>
    </row>
    <row r="3806" spans="2:11">
      <c r="B3806" s="0"/>
      <c r="C3806" s="0"/>
      <c r="K3806" s="0"/>
    </row>
    <row r="3807" spans="2:11">
      <c r="B3807" s="0"/>
      <c r="C3807" s="0"/>
      <c r="K3807" s="0"/>
    </row>
    <row r="3808" spans="2:11">
      <c r="B3808" s="0"/>
      <c r="C3808" s="0"/>
      <c r="K3808" s="0"/>
    </row>
    <row r="3809" spans="2:11">
      <c r="B3809" s="0"/>
      <c r="C3809" s="0"/>
      <c r="K3809" s="0"/>
    </row>
    <row r="3810" spans="2:11">
      <c r="B3810" s="0"/>
      <c r="C3810" s="0"/>
      <c r="K3810" s="0"/>
    </row>
    <row r="3811" spans="2:11">
      <c r="B3811" s="0"/>
      <c r="C3811" s="0"/>
      <c r="K3811" s="0"/>
    </row>
    <row r="3812" spans="2:11">
      <c r="B3812" s="0"/>
      <c r="C3812" s="0"/>
      <c r="K3812" s="0"/>
    </row>
    <row r="3813" spans="2:11">
      <c r="B3813" s="0"/>
      <c r="C3813" s="0"/>
      <c r="K3813" s="0"/>
    </row>
    <row r="3814" spans="2:11">
      <c r="B3814" s="0"/>
      <c r="C3814" s="0"/>
      <c r="K3814" s="0"/>
    </row>
    <row r="3815" spans="2:11">
      <c r="B3815" s="0"/>
      <c r="C3815" s="0"/>
      <c r="K3815" s="0"/>
    </row>
    <row r="3816" spans="2:11">
      <c r="B3816" s="0"/>
      <c r="C3816" s="0"/>
      <c r="K3816" s="0"/>
    </row>
    <row r="3817" spans="2:11">
      <c r="B3817" s="0"/>
      <c r="C3817" s="0"/>
      <c r="K3817" s="0"/>
    </row>
    <row r="3818" spans="2:11">
      <c r="B3818" s="0"/>
      <c r="C3818" s="0"/>
      <c r="K3818" s="0"/>
    </row>
    <row r="3819" spans="2:11">
      <c r="B3819" s="0"/>
      <c r="C3819" s="0"/>
      <c r="K3819" s="0"/>
    </row>
    <row r="3820" spans="2:11">
      <c r="B3820" s="0"/>
      <c r="C3820" s="0"/>
      <c r="K3820" s="0"/>
    </row>
    <row r="3821" spans="2:11">
      <c r="B3821" s="0"/>
      <c r="C3821" s="0"/>
      <c r="K3821" s="0"/>
    </row>
    <row r="3822" spans="2:11">
      <c r="B3822" s="0"/>
      <c r="C3822" s="0"/>
      <c r="K3822" s="0"/>
    </row>
    <row r="3823" spans="2:11">
      <c r="B3823" s="0"/>
      <c r="C3823" s="0"/>
      <c r="K3823" s="0"/>
    </row>
    <row r="3824" spans="2:11">
      <c r="B3824" s="0"/>
      <c r="C3824" s="0"/>
      <c r="K3824" s="0"/>
    </row>
    <row r="3825" spans="2:11">
      <c r="B3825" s="0"/>
      <c r="C3825" s="0"/>
      <c r="K3825" s="0"/>
    </row>
    <row r="3826" spans="2:11">
      <c r="B3826" s="0"/>
      <c r="C3826" s="0"/>
      <c r="K3826" s="0"/>
    </row>
    <row r="3827" spans="2:11">
      <c r="B3827" s="0"/>
      <c r="C3827" s="0"/>
      <c r="K3827" s="0"/>
    </row>
    <row r="3828" spans="2:11">
      <c r="B3828" s="0"/>
      <c r="C3828" s="0"/>
      <c r="K3828" s="0"/>
    </row>
    <row r="3829" spans="2:11">
      <c r="B3829" s="0"/>
      <c r="C3829" s="0"/>
      <c r="K3829" s="0"/>
    </row>
    <row r="3830" spans="2:11">
      <c r="B3830" s="0"/>
      <c r="C3830" s="0"/>
      <c r="K3830" s="0"/>
    </row>
    <row r="3831" spans="2:11">
      <c r="B3831" s="0"/>
      <c r="C3831" s="0"/>
      <c r="K3831" s="0"/>
    </row>
    <row r="3832" spans="2:11">
      <c r="B3832" s="0"/>
      <c r="C3832" s="0"/>
      <c r="K3832" s="0"/>
    </row>
    <row r="3833" spans="2:11">
      <c r="B3833" s="0"/>
      <c r="C3833" s="0"/>
      <c r="K3833" s="0"/>
    </row>
    <row r="3834" spans="2:11">
      <c r="B3834" s="0"/>
      <c r="C3834" s="0"/>
      <c r="K3834" s="0"/>
    </row>
    <row r="3835" spans="2:11">
      <c r="B3835" s="0"/>
      <c r="C3835" s="0"/>
      <c r="K3835" s="0"/>
    </row>
    <row r="3836" spans="2:11">
      <c r="B3836" s="0"/>
      <c r="C3836" s="0"/>
      <c r="K3836" s="0"/>
    </row>
    <row r="3837" spans="2:11">
      <c r="B3837" s="0"/>
      <c r="C3837" s="0"/>
      <c r="K3837" s="0"/>
    </row>
    <row r="3838" spans="2:11">
      <c r="B3838" s="0"/>
      <c r="C3838" s="0"/>
      <c r="K3838" s="0"/>
    </row>
    <row r="3839" spans="2:11">
      <c r="B3839" s="0"/>
      <c r="C3839" s="0"/>
      <c r="K3839" s="0"/>
    </row>
    <row r="3840" spans="2:11">
      <c r="B3840" s="0"/>
      <c r="C3840" s="0"/>
      <c r="K3840" s="0"/>
    </row>
    <row r="3841" spans="2:11">
      <c r="B3841" s="0"/>
      <c r="C3841" s="0"/>
      <c r="K3841" s="0"/>
    </row>
    <row r="3842" spans="2:11">
      <c r="B3842" s="0"/>
      <c r="C3842" s="0"/>
      <c r="K3842" s="0"/>
    </row>
    <row r="3843" spans="2:11">
      <c r="B3843" s="0"/>
      <c r="C3843" s="0"/>
      <c r="K3843" s="0"/>
    </row>
    <row r="3844" spans="2:11">
      <c r="B3844" s="0"/>
      <c r="C3844" s="0"/>
      <c r="K3844" s="0"/>
    </row>
    <row r="3845" spans="2:11">
      <c r="B3845" s="0"/>
      <c r="C3845" s="0"/>
      <c r="K3845" s="0"/>
    </row>
    <row r="3846" spans="2:11">
      <c r="B3846" s="0"/>
      <c r="C3846" s="0"/>
      <c r="K3846" s="0"/>
    </row>
    <row r="3847" spans="2:11">
      <c r="B3847" s="0"/>
      <c r="C3847" s="0"/>
      <c r="K3847" s="0"/>
    </row>
    <row r="3848" spans="2:11">
      <c r="B3848" s="0"/>
      <c r="C3848" s="0"/>
      <c r="K3848" s="0"/>
    </row>
    <row r="3849" spans="2:11">
      <c r="B3849" s="0"/>
      <c r="C3849" s="0"/>
      <c r="K3849" s="0"/>
    </row>
    <row r="3850" spans="2:11">
      <c r="B3850" s="0"/>
      <c r="C3850" s="0"/>
      <c r="K3850" s="0"/>
    </row>
    <row r="3851" spans="2:11">
      <c r="B3851" s="0"/>
      <c r="C3851" s="0"/>
      <c r="K3851" s="0"/>
    </row>
    <row r="3852" spans="2:11">
      <c r="B3852" s="0"/>
      <c r="C3852" s="0"/>
      <c r="K3852" s="0"/>
    </row>
    <row r="3853" spans="2:11">
      <c r="B3853" s="0"/>
      <c r="C3853" s="0"/>
      <c r="K3853" s="0"/>
    </row>
    <row r="3854" spans="2:11">
      <c r="B3854" s="0"/>
      <c r="C3854" s="0"/>
      <c r="K3854" s="0"/>
    </row>
    <row r="3855" spans="2:11">
      <c r="B3855" s="0"/>
      <c r="C3855" s="0"/>
      <c r="K3855" s="0"/>
    </row>
    <row r="3856" spans="2:11">
      <c r="B3856" s="0"/>
      <c r="C3856" s="0"/>
      <c r="K3856" s="0"/>
    </row>
    <row r="3857" spans="2:11">
      <c r="B3857" s="0"/>
      <c r="C3857" s="0"/>
      <c r="K3857" s="0"/>
    </row>
    <row r="3858" spans="2:11">
      <c r="B3858" s="0"/>
      <c r="C3858" s="0"/>
      <c r="K3858" s="0"/>
    </row>
    <row r="3859" spans="2:11">
      <c r="B3859" s="0"/>
      <c r="C3859" s="0"/>
      <c r="K3859" s="0"/>
    </row>
    <row r="3860" spans="2:11">
      <c r="B3860" s="0"/>
      <c r="C3860" s="0"/>
      <c r="K3860" s="0"/>
    </row>
    <row r="3861" spans="2:11">
      <c r="B3861" s="0"/>
      <c r="C3861" s="0"/>
      <c r="K3861" s="0"/>
    </row>
    <row r="3862" spans="2:11">
      <c r="B3862" s="0"/>
      <c r="C3862" s="0"/>
      <c r="K3862" s="0"/>
    </row>
    <row r="3863" spans="2:11">
      <c r="B3863" s="0"/>
      <c r="C3863" s="0"/>
      <c r="K3863" s="0"/>
    </row>
    <row r="3864" spans="2:11">
      <c r="B3864" s="0"/>
      <c r="C3864" s="0"/>
      <c r="K3864" s="0"/>
    </row>
    <row r="3865" spans="2:11">
      <c r="B3865" s="0"/>
      <c r="C3865" s="0"/>
      <c r="K3865" s="0"/>
    </row>
    <row r="3866" spans="2:11">
      <c r="B3866" s="0"/>
      <c r="C3866" s="0"/>
      <c r="K3866" s="0"/>
    </row>
    <row r="3867" spans="2:11">
      <c r="B3867" s="0"/>
      <c r="C3867" s="0"/>
      <c r="K3867" s="0"/>
    </row>
    <row r="3868" spans="2:11">
      <c r="B3868" s="0"/>
      <c r="C3868" s="0"/>
      <c r="K3868" s="0"/>
    </row>
    <row r="3869" spans="2:11">
      <c r="B3869" s="0"/>
      <c r="C3869" s="0"/>
      <c r="K3869" s="0"/>
    </row>
    <row r="3870" spans="2:11">
      <c r="B3870" s="0"/>
      <c r="C3870" s="0"/>
      <c r="K3870" s="0"/>
    </row>
    <row r="3871" spans="2:11">
      <c r="B3871" s="0"/>
      <c r="C3871" s="0"/>
      <c r="K3871" s="0"/>
    </row>
    <row r="3872" spans="2:11">
      <c r="B3872" s="0"/>
      <c r="C3872" s="0"/>
      <c r="K3872" s="0"/>
    </row>
    <row r="3873" spans="2:11">
      <c r="B3873" s="0"/>
      <c r="C3873" s="0"/>
      <c r="K3873" s="0"/>
    </row>
    <row r="3874" spans="2:11">
      <c r="B3874" s="0"/>
      <c r="C3874" s="0"/>
      <c r="K3874" s="0"/>
    </row>
    <row r="3875" spans="2:11">
      <c r="B3875" s="0"/>
      <c r="C3875" s="0"/>
      <c r="K3875" s="0"/>
    </row>
    <row r="3876" spans="2:11">
      <c r="B3876" s="0"/>
      <c r="C3876" s="0"/>
      <c r="K3876" s="0"/>
    </row>
    <row r="3877" spans="2:11">
      <c r="B3877" s="0"/>
      <c r="C3877" s="0"/>
      <c r="K3877" s="0"/>
    </row>
    <row r="3878" spans="2:11">
      <c r="B3878" s="0"/>
      <c r="C3878" s="0"/>
      <c r="K3878" s="0"/>
    </row>
    <row r="3879" spans="2:11">
      <c r="B3879" s="0"/>
      <c r="C3879" s="0"/>
      <c r="K3879" s="0"/>
    </row>
    <row r="3880" spans="2:11">
      <c r="B3880" s="0"/>
      <c r="C3880" s="0"/>
      <c r="K3880" s="0"/>
    </row>
    <row r="3881" spans="2:11">
      <c r="B3881" s="0"/>
      <c r="C3881" s="0"/>
      <c r="K3881" s="0"/>
    </row>
    <row r="3882" spans="2:11">
      <c r="B3882" s="0"/>
      <c r="C3882" s="0"/>
      <c r="K3882" s="0"/>
    </row>
    <row r="3883" spans="2:11">
      <c r="B3883" s="0"/>
      <c r="C3883" s="0"/>
      <c r="K3883" s="0"/>
    </row>
    <row r="3884" spans="2:11">
      <c r="B3884" s="0"/>
      <c r="C3884" s="0"/>
      <c r="K3884" s="0"/>
    </row>
    <row r="3885" spans="2:11">
      <c r="B3885" s="0"/>
      <c r="C3885" s="0"/>
      <c r="K3885" s="0"/>
    </row>
    <row r="3886" spans="2:11">
      <c r="B3886" s="0"/>
      <c r="C3886" s="0"/>
      <c r="K3886" s="0"/>
    </row>
    <row r="3887" spans="2:11">
      <c r="B3887" s="0"/>
      <c r="C3887" s="0"/>
      <c r="K3887" s="0"/>
    </row>
    <row r="3888" spans="2:11">
      <c r="B3888" s="0"/>
      <c r="C3888" s="0"/>
      <c r="K3888" s="0"/>
    </row>
    <row r="3889" spans="2:11">
      <c r="B3889" s="0"/>
      <c r="C3889" s="0"/>
      <c r="K3889" s="0"/>
    </row>
    <row r="3890" spans="2:11">
      <c r="B3890" s="0"/>
      <c r="C3890" s="0"/>
      <c r="K3890" s="0"/>
    </row>
    <row r="3891" spans="2:11">
      <c r="B3891" s="0"/>
      <c r="C3891" s="0"/>
      <c r="K3891" s="0"/>
    </row>
    <row r="3892" spans="2:11">
      <c r="B3892" s="0"/>
      <c r="C3892" s="0"/>
      <c r="K3892" s="0"/>
    </row>
    <row r="3893" spans="2:11">
      <c r="B3893" s="0"/>
      <c r="C3893" s="0"/>
      <c r="K3893" s="0"/>
    </row>
    <row r="3894" spans="2:11">
      <c r="B3894" s="0"/>
      <c r="C3894" s="0"/>
      <c r="K3894" s="0"/>
    </row>
    <row r="3895" spans="2:11">
      <c r="B3895" s="0"/>
      <c r="C3895" s="0"/>
      <c r="K3895" s="0"/>
    </row>
    <row r="3896" spans="2:11">
      <c r="B3896" s="0"/>
      <c r="C3896" s="0"/>
      <c r="K3896" s="0"/>
    </row>
    <row r="3897" spans="2:11">
      <c r="B3897" s="0"/>
      <c r="C3897" s="0"/>
      <c r="K3897" s="0"/>
    </row>
    <row r="3898" spans="2:11">
      <c r="B3898" s="0"/>
      <c r="C3898" s="0"/>
      <c r="K3898" s="0"/>
    </row>
    <row r="3899" spans="2:11">
      <c r="B3899" s="0"/>
      <c r="C3899" s="0"/>
      <c r="K3899" s="0"/>
    </row>
    <row r="3900" spans="2:11">
      <c r="B3900" s="0"/>
      <c r="C3900" s="0"/>
      <c r="K3900" s="0"/>
    </row>
    <row r="3901" spans="2:11">
      <c r="B3901" s="0"/>
      <c r="C3901" s="0"/>
      <c r="K3901" s="0"/>
    </row>
    <row r="3902" spans="2:11">
      <c r="B3902" s="0"/>
      <c r="C3902" s="0"/>
      <c r="K3902" s="0"/>
    </row>
    <row r="3903" spans="2:11">
      <c r="B3903" s="0"/>
      <c r="C3903" s="0"/>
      <c r="K3903" s="0"/>
    </row>
    <row r="3904" spans="2:11">
      <c r="B3904" s="0"/>
      <c r="C3904" s="0"/>
      <c r="K3904" s="0"/>
    </row>
    <row r="3905" spans="2:11">
      <c r="B3905" s="0"/>
      <c r="C3905" s="0"/>
      <c r="K3905" s="0"/>
    </row>
    <row r="3906" spans="2:11">
      <c r="B3906" s="0"/>
      <c r="C3906" s="0"/>
      <c r="K3906" s="0"/>
    </row>
    <row r="3907" spans="2:11">
      <c r="B3907" s="0"/>
      <c r="C3907" s="0"/>
      <c r="K3907" s="0"/>
    </row>
    <row r="3908" spans="2:11">
      <c r="B3908" s="0"/>
      <c r="C3908" s="0"/>
      <c r="K3908" s="0"/>
    </row>
    <row r="3909" spans="2:11">
      <c r="B3909" s="0"/>
      <c r="C3909" s="0"/>
      <c r="K3909" s="0"/>
    </row>
    <row r="3910" spans="2:11">
      <c r="B3910" s="0"/>
      <c r="C3910" s="0"/>
      <c r="K3910" s="0"/>
    </row>
    <row r="3911" spans="2:11">
      <c r="B3911" s="0"/>
      <c r="C3911" s="0"/>
      <c r="K3911" s="0"/>
    </row>
    <row r="3912" spans="2:11">
      <c r="B3912" s="0"/>
      <c r="C3912" s="0"/>
      <c r="K3912" s="0"/>
    </row>
    <row r="3913" spans="2:11">
      <c r="B3913" s="0"/>
      <c r="C3913" s="0"/>
      <c r="K3913" s="0"/>
    </row>
    <row r="3914" spans="2:11">
      <c r="B3914" s="0"/>
      <c r="C3914" s="0"/>
      <c r="K3914" s="0"/>
    </row>
    <row r="3915" spans="2:11">
      <c r="B3915" s="0"/>
      <c r="C3915" s="0"/>
      <c r="K3915" s="0"/>
    </row>
    <row r="3916" spans="2:11">
      <c r="B3916" s="0"/>
      <c r="C3916" s="0"/>
      <c r="K3916" s="0"/>
    </row>
    <row r="3917" spans="2:11">
      <c r="B3917" s="0"/>
      <c r="C3917" s="0"/>
      <c r="K3917" s="0"/>
    </row>
    <row r="3918" spans="2:11">
      <c r="B3918" s="0"/>
      <c r="C3918" s="0"/>
      <c r="K3918" s="0"/>
    </row>
    <row r="3919" spans="2:11">
      <c r="B3919" s="0"/>
      <c r="C3919" s="0"/>
      <c r="K3919" s="0"/>
    </row>
    <row r="3920" spans="2:11">
      <c r="B3920" s="0"/>
      <c r="C3920" s="0"/>
      <c r="K3920" s="0"/>
    </row>
    <row r="3921" spans="2:11">
      <c r="B3921" s="0"/>
      <c r="C3921" s="0"/>
      <c r="K3921" s="0"/>
    </row>
    <row r="3922" spans="2:11">
      <c r="B3922" s="0"/>
      <c r="C3922" s="0"/>
      <c r="K3922" s="0"/>
    </row>
    <row r="3923" spans="2:11">
      <c r="B3923" s="0"/>
      <c r="C3923" s="0"/>
      <c r="K3923" s="0"/>
    </row>
    <row r="3924" spans="2:11">
      <c r="B3924" s="0"/>
      <c r="C3924" s="0"/>
      <c r="K3924" s="0"/>
    </row>
    <row r="3925" spans="2:11">
      <c r="B3925" s="0"/>
      <c r="C3925" s="0"/>
      <c r="K3925" s="0"/>
    </row>
    <row r="3926" spans="2:11">
      <c r="B3926" s="0"/>
      <c r="C3926" s="0"/>
      <c r="K3926" s="0"/>
    </row>
    <row r="3927" spans="2:11">
      <c r="B3927" s="0"/>
      <c r="C3927" s="0"/>
      <c r="K3927" s="0"/>
    </row>
    <row r="3928" spans="2:11">
      <c r="B3928" s="0"/>
      <c r="C3928" s="0"/>
      <c r="K3928" s="0"/>
    </row>
    <row r="3929" spans="2:11">
      <c r="B3929" s="0"/>
      <c r="C3929" s="0"/>
      <c r="K3929" s="0"/>
    </row>
    <row r="3930" spans="2:11">
      <c r="B3930" s="0"/>
      <c r="C3930" s="0"/>
      <c r="K3930" s="0"/>
    </row>
    <row r="3931" spans="2:11">
      <c r="B3931" s="0"/>
      <c r="C3931" s="0"/>
      <c r="K3931" s="0"/>
    </row>
    <row r="3932" spans="2:11">
      <c r="B3932" s="0"/>
      <c r="C3932" s="0"/>
      <c r="K3932" s="0"/>
    </row>
    <row r="3933" spans="2:11">
      <c r="B3933" s="0"/>
      <c r="C3933" s="0"/>
      <c r="K3933" s="0"/>
    </row>
    <row r="3934" spans="2:11">
      <c r="B3934" s="0"/>
      <c r="C3934" s="0"/>
      <c r="K3934" s="0"/>
    </row>
    <row r="3935" spans="2:11">
      <c r="B3935" s="0"/>
      <c r="C3935" s="0"/>
      <c r="K3935" s="0"/>
    </row>
    <row r="3936" spans="2:11">
      <c r="B3936" s="0"/>
      <c r="C3936" s="0"/>
      <c r="K3936" s="0"/>
    </row>
    <row r="3937" spans="2:11">
      <c r="B3937" s="0"/>
      <c r="C3937" s="0"/>
      <c r="K3937" s="0"/>
    </row>
    <row r="3938" spans="2:11">
      <c r="B3938" s="0"/>
      <c r="C3938" s="0"/>
      <c r="K3938" s="0"/>
    </row>
    <row r="3939" spans="2:11">
      <c r="B3939" s="0"/>
      <c r="C3939" s="0"/>
      <c r="K3939" s="0"/>
    </row>
    <row r="3940" spans="2:11">
      <c r="B3940" s="0"/>
      <c r="C3940" s="0"/>
      <c r="K3940" s="0"/>
    </row>
    <row r="3941" spans="2:11">
      <c r="B3941" s="0"/>
      <c r="C3941" s="0"/>
      <c r="K3941" s="0"/>
    </row>
    <row r="3942" spans="2:11">
      <c r="B3942" s="0"/>
      <c r="C3942" s="0"/>
      <c r="K3942" s="0"/>
    </row>
    <row r="3943" spans="2:11">
      <c r="B3943" s="0"/>
      <c r="C3943" s="0"/>
      <c r="K3943" s="0"/>
    </row>
    <row r="3944" spans="2:11">
      <c r="B3944" s="0"/>
      <c r="C3944" s="0"/>
      <c r="K3944" s="0"/>
    </row>
    <row r="3945" spans="2:11">
      <c r="B3945" s="0"/>
      <c r="C3945" s="0"/>
      <c r="K3945" s="0"/>
    </row>
    <row r="3946" spans="2:11">
      <c r="B3946" s="0"/>
      <c r="C3946" s="0"/>
      <c r="K3946" s="0"/>
    </row>
    <row r="3947" spans="2:11">
      <c r="B3947" s="0"/>
      <c r="C3947" s="0"/>
      <c r="K3947" s="0"/>
    </row>
    <row r="3948" spans="2:11">
      <c r="B3948" s="0"/>
      <c r="C3948" s="0"/>
      <c r="K3948" s="0"/>
    </row>
    <row r="3949" spans="2:11">
      <c r="B3949" s="0"/>
      <c r="C3949" s="0"/>
      <c r="K3949" s="0"/>
    </row>
    <row r="3950" spans="2:11">
      <c r="B3950" s="0"/>
      <c r="C3950" s="0"/>
      <c r="K3950" s="0"/>
    </row>
    <row r="3951" spans="2:11">
      <c r="B3951" s="0"/>
      <c r="C3951" s="0"/>
      <c r="K3951" s="0"/>
    </row>
    <row r="3952" spans="2:11">
      <c r="B3952" s="0"/>
      <c r="C3952" s="0"/>
      <c r="K3952" s="0"/>
    </row>
    <row r="3953" spans="2:11">
      <c r="B3953" s="0"/>
      <c r="C3953" s="0"/>
      <c r="K3953" s="0"/>
    </row>
    <row r="3954" spans="2:11">
      <c r="B3954" s="0"/>
      <c r="C3954" s="0"/>
      <c r="K3954" s="0"/>
    </row>
    <row r="3955" spans="2:11">
      <c r="B3955" s="0"/>
      <c r="C3955" s="0"/>
      <c r="K3955" s="0"/>
    </row>
    <row r="3956" spans="2:11">
      <c r="B3956" s="0"/>
      <c r="C3956" s="0"/>
      <c r="K3956" s="0"/>
    </row>
    <row r="3957" spans="2:11">
      <c r="B3957" s="0"/>
      <c r="C3957" s="0"/>
      <c r="K3957" s="0"/>
    </row>
    <row r="3958" spans="2:11">
      <c r="B3958" s="0"/>
      <c r="C3958" s="0"/>
      <c r="K3958" s="0"/>
    </row>
    <row r="3959" spans="2:11">
      <c r="B3959" s="0"/>
      <c r="C3959" s="0"/>
      <c r="K3959" s="0"/>
    </row>
    <row r="3960" spans="2:11">
      <c r="B3960" s="0"/>
      <c r="C3960" s="0"/>
      <c r="K3960" s="0"/>
    </row>
    <row r="3961" spans="2:11">
      <c r="B3961" s="0"/>
      <c r="C3961" s="0"/>
      <c r="K3961" s="0"/>
    </row>
    <row r="3962" spans="2:11">
      <c r="B3962" s="0"/>
      <c r="C3962" s="0"/>
      <c r="K3962" s="0"/>
    </row>
    <row r="3963" spans="2:11">
      <c r="B3963" s="0"/>
      <c r="C3963" s="0"/>
      <c r="K3963" s="0"/>
    </row>
    <row r="3964" spans="2:11">
      <c r="B3964" s="0"/>
      <c r="C3964" s="0"/>
      <c r="K3964" s="0"/>
    </row>
    <row r="3965" spans="2:11">
      <c r="B3965" s="0"/>
      <c r="C3965" s="0"/>
      <c r="K3965" s="0"/>
    </row>
    <row r="3966" spans="2:11">
      <c r="B3966" s="0"/>
      <c r="C3966" s="0"/>
      <c r="K3966" s="0"/>
    </row>
    <row r="3967" spans="2:11">
      <c r="B3967" s="0"/>
      <c r="C3967" s="0"/>
      <c r="K3967" s="0"/>
    </row>
    <row r="3968" spans="2:11">
      <c r="B3968" s="0"/>
      <c r="C3968" s="0"/>
      <c r="K3968" s="0"/>
    </row>
    <row r="3969" spans="2:11">
      <c r="B3969" s="0"/>
      <c r="C3969" s="0"/>
      <c r="K3969" s="0"/>
    </row>
    <row r="3970" spans="2:11">
      <c r="B3970" s="0"/>
      <c r="C3970" s="0"/>
      <c r="K3970" s="0"/>
    </row>
    <row r="3971" spans="2:11">
      <c r="B3971" s="0"/>
      <c r="C3971" s="0"/>
      <c r="K3971" s="0"/>
    </row>
    <row r="3972" spans="2:11">
      <c r="B3972" s="0"/>
      <c r="C3972" s="0"/>
      <c r="K3972" s="0"/>
    </row>
    <row r="3973" spans="2:11">
      <c r="B3973" s="0"/>
      <c r="C3973" s="0"/>
      <c r="K3973" s="0"/>
    </row>
    <row r="3974" spans="2:11">
      <c r="B3974" s="0"/>
      <c r="C3974" s="0"/>
      <c r="K3974" s="0"/>
    </row>
    <row r="3975" spans="2:11">
      <c r="B3975" s="0"/>
      <c r="C3975" s="0"/>
      <c r="K3975" s="0"/>
    </row>
    <row r="3976" spans="2:11">
      <c r="B3976" s="0"/>
      <c r="C3976" s="0"/>
      <c r="K3976" s="0"/>
    </row>
    <row r="3977" spans="2:11">
      <c r="B3977" s="0"/>
      <c r="C3977" s="0"/>
      <c r="K3977" s="0"/>
    </row>
    <row r="3978" spans="2:11">
      <c r="B3978" s="0"/>
      <c r="C3978" s="0"/>
      <c r="K3978" s="0"/>
    </row>
    <row r="3979" spans="2:11">
      <c r="B3979" s="0"/>
      <c r="C3979" s="0"/>
      <c r="K3979" s="0"/>
    </row>
    <row r="3980" spans="2:11">
      <c r="B3980" s="0"/>
      <c r="C3980" s="0"/>
      <c r="K3980" s="0"/>
    </row>
    <row r="3981" spans="2:11">
      <c r="B3981" s="0"/>
      <c r="C3981" s="0"/>
      <c r="K3981" s="0"/>
    </row>
    <row r="3982" spans="2:11">
      <c r="B3982" s="0"/>
      <c r="C3982" s="0"/>
      <c r="K3982" s="0"/>
    </row>
    <row r="3983" spans="2:11">
      <c r="B3983" s="0"/>
      <c r="C3983" s="0"/>
      <c r="K3983" s="0"/>
    </row>
    <row r="3984" spans="2:11">
      <c r="B3984" s="0"/>
      <c r="C3984" s="0"/>
      <c r="K3984" s="0"/>
    </row>
    <row r="3985" spans="2:11">
      <c r="B3985" s="0"/>
      <c r="C3985" s="0"/>
      <c r="K3985" s="0"/>
    </row>
    <row r="3986" spans="2:11">
      <c r="B3986" s="0"/>
      <c r="C3986" s="0"/>
      <c r="K3986" s="0"/>
    </row>
    <row r="3987" spans="2:11">
      <c r="B3987" s="0"/>
      <c r="C3987" s="0"/>
      <c r="K3987" s="0"/>
    </row>
    <row r="3988" spans="2:11">
      <c r="B3988" s="0"/>
      <c r="C3988" s="0"/>
      <c r="K3988" s="0"/>
    </row>
    <row r="3989" spans="2:11">
      <c r="B3989" s="0"/>
      <c r="C3989" s="0"/>
      <c r="K3989" s="0"/>
    </row>
    <row r="3990" spans="2:11">
      <c r="B3990" s="0"/>
      <c r="C3990" s="0"/>
      <c r="K3990" s="0"/>
    </row>
    <row r="3991" spans="2:11">
      <c r="B3991" s="0"/>
      <c r="C3991" s="0"/>
      <c r="K3991" s="0"/>
    </row>
    <row r="3992" spans="2:11">
      <c r="B3992" s="0"/>
      <c r="C3992" s="0"/>
      <c r="K3992" s="0"/>
    </row>
    <row r="3993" spans="2:11">
      <c r="B3993" s="0"/>
      <c r="C3993" s="0"/>
      <c r="K3993" s="0"/>
    </row>
    <row r="3994" spans="2:11">
      <c r="B3994" s="0"/>
      <c r="C3994" s="0"/>
      <c r="K3994" s="0"/>
    </row>
    <row r="3995" spans="2:11">
      <c r="B3995" s="0"/>
      <c r="C3995" s="0"/>
      <c r="K3995" s="0"/>
    </row>
    <row r="3996" spans="2:11">
      <c r="B3996" s="0"/>
      <c r="C3996" s="0"/>
      <c r="K3996" s="0"/>
    </row>
    <row r="3997" spans="2:11">
      <c r="B3997" s="0"/>
      <c r="C3997" s="0"/>
      <c r="K3997" s="0"/>
    </row>
    <row r="3998" spans="2:11">
      <c r="B3998" s="0"/>
      <c r="C3998" s="0"/>
      <c r="K3998" s="0"/>
    </row>
    <row r="3999" spans="2:11">
      <c r="B3999" s="0"/>
      <c r="C3999" s="0"/>
      <c r="K3999" s="0"/>
    </row>
    <row r="4000" spans="2:11">
      <c r="B4000" s="0"/>
      <c r="C4000" s="0"/>
      <c r="K4000" s="0"/>
    </row>
    <row r="4001" spans="2:11">
      <c r="B4001" s="0"/>
      <c r="C4001" s="0"/>
      <c r="K4001" s="0"/>
    </row>
    <row r="4002" spans="2:11">
      <c r="B4002" s="0"/>
      <c r="C4002" s="0"/>
      <c r="K4002" s="0"/>
    </row>
    <row r="4003" spans="2:11">
      <c r="B4003" s="0"/>
      <c r="C4003" s="0"/>
      <c r="K4003" s="0"/>
    </row>
    <row r="4004" spans="2:11">
      <c r="B4004" s="0"/>
      <c r="C4004" s="0"/>
      <c r="K4004" s="0"/>
    </row>
    <row r="4005" spans="2:11">
      <c r="B4005" s="0"/>
      <c r="C4005" s="0"/>
      <c r="K4005" s="0"/>
    </row>
    <row r="4006" spans="2:11">
      <c r="B4006" s="0"/>
      <c r="C4006" s="0"/>
      <c r="K4006" s="0"/>
    </row>
    <row r="4007" spans="2:11">
      <c r="B4007" s="0"/>
      <c r="C4007" s="0"/>
      <c r="K4007" s="0"/>
    </row>
    <row r="4008" spans="2:11">
      <c r="B4008" s="0"/>
      <c r="C4008" s="0"/>
      <c r="K4008" s="0"/>
    </row>
    <row r="4009" spans="2:11">
      <c r="B4009" s="0"/>
      <c r="C4009" s="0"/>
      <c r="K4009" s="0"/>
    </row>
    <row r="4010" spans="2:11">
      <c r="B4010" s="0"/>
      <c r="C4010" s="0"/>
      <c r="K4010" s="0"/>
    </row>
    <row r="4011" spans="2:11">
      <c r="B4011" s="0"/>
      <c r="C4011" s="0"/>
      <c r="K4011" s="0"/>
    </row>
    <row r="4012" spans="2:11">
      <c r="B4012" s="0"/>
      <c r="C4012" s="0"/>
      <c r="K4012" s="0"/>
    </row>
    <row r="4013" spans="2:11">
      <c r="B4013" s="0"/>
      <c r="C4013" s="0"/>
      <c r="K4013" s="0"/>
    </row>
    <row r="4014" spans="2:11">
      <c r="B4014" s="0"/>
      <c r="C4014" s="0"/>
      <c r="K4014" s="0"/>
    </row>
    <row r="4015" spans="2:11">
      <c r="B4015" s="0"/>
      <c r="C4015" s="0"/>
      <c r="K4015" s="0"/>
    </row>
    <row r="4016" spans="2:11">
      <c r="B4016" s="0"/>
      <c r="C4016" s="0"/>
      <c r="K4016" s="0"/>
    </row>
    <row r="4017" spans="2:11">
      <c r="B4017" s="0"/>
      <c r="C4017" s="0"/>
      <c r="K4017" s="0"/>
    </row>
    <row r="4018" spans="2:11">
      <c r="B4018" s="0"/>
      <c r="C4018" s="0"/>
      <c r="K4018" s="0"/>
    </row>
    <row r="4019" spans="2:11">
      <c r="B4019" s="0"/>
      <c r="C4019" s="0"/>
      <c r="K4019" s="0"/>
    </row>
    <row r="4020" spans="2:11">
      <c r="B4020" s="0"/>
      <c r="C4020" s="0"/>
      <c r="K4020" s="0"/>
    </row>
    <row r="4021" spans="2:11">
      <c r="B4021" s="0"/>
      <c r="C4021" s="0"/>
      <c r="K4021" s="0"/>
    </row>
    <row r="4022" spans="2:11">
      <c r="B4022" s="0"/>
      <c r="C4022" s="0"/>
      <c r="K4022" s="0"/>
    </row>
    <row r="4023" spans="2:11">
      <c r="B4023" s="0"/>
      <c r="C4023" s="0"/>
      <c r="K4023" s="0"/>
    </row>
    <row r="4024" spans="2:11">
      <c r="B4024" s="0"/>
      <c r="C4024" s="0"/>
      <c r="K4024" s="0"/>
    </row>
    <row r="4025" spans="2:11">
      <c r="B4025" s="0"/>
      <c r="C4025" s="0"/>
      <c r="K4025" s="0"/>
    </row>
    <row r="4026" spans="2:11">
      <c r="B4026" s="0"/>
      <c r="C4026" s="0"/>
      <c r="K4026" s="0"/>
    </row>
    <row r="4027" spans="2:11">
      <c r="B4027" s="0"/>
      <c r="C4027" s="0"/>
      <c r="K4027" s="0"/>
    </row>
    <row r="4028" spans="2:11">
      <c r="B4028" s="0"/>
      <c r="C4028" s="0"/>
      <c r="K4028" s="0"/>
    </row>
    <row r="4029" spans="2:11">
      <c r="B4029" s="0"/>
      <c r="C4029" s="0"/>
      <c r="K4029" s="0"/>
    </row>
    <row r="4030" spans="2:11">
      <c r="B4030" s="0"/>
      <c r="C4030" s="0"/>
      <c r="K4030" s="0"/>
    </row>
    <row r="4031" spans="2:11">
      <c r="B4031" s="0"/>
      <c r="C4031" s="0"/>
      <c r="K4031" s="0"/>
    </row>
    <row r="4032" spans="2:11">
      <c r="B4032" s="0"/>
      <c r="C4032" s="0"/>
      <c r="K4032" s="0"/>
    </row>
    <row r="4033" spans="2:11">
      <c r="B4033" s="0"/>
      <c r="C4033" s="0"/>
      <c r="K4033" s="0"/>
    </row>
    <row r="4034" spans="2:11">
      <c r="B4034" s="0"/>
      <c r="C4034" s="0"/>
      <c r="K4034" s="0"/>
    </row>
    <row r="4035" spans="2:11">
      <c r="B4035" s="0"/>
      <c r="C4035" s="0"/>
      <c r="K4035" s="0"/>
    </row>
    <row r="4036" spans="2:11">
      <c r="B4036" s="0"/>
      <c r="C4036" s="0"/>
      <c r="K4036" s="0"/>
    </row>
    <row r="4037" spans="2:11">
      <c r="B4037" s="0"/>
      <c r="C4037" s="0"/>
      <c r="K4037" s="0"/>
    </row>
    <row r="4038" spans="2:11">
      <c r="B4038" s="0"/>
      <c r="C4038" s="0"/>
      <c r="K4038" s="0"/>
    </row>
    <row r="4039" spans="2:11">
      <c r="B4039" s="0"/>
      <c r="C4039" s="0"/>
      <c r="K4039" s="0"/>
    </row>
    <row r="4040" spans="2:11">
      <c r="B4040" s="0"/>
      <c r="C4040" s="0"/>
      <c r="K4040" s="0"/>
    </row>
    <row r="4041" spans="2:11">
      <c r="B4041" s="0"/>
      <c r="C4041" s="0"/>
      <c r="K4041" s="0"/>
    </row>
    <row r="4042" spans="2:11">
      <c r="B4042" s="0"/>
      <c r="C4042" s="0"/>
      <c r="K4042" s="0"/>
    </row>
    <row r="4043" spans="2:11">
      <c r="B4043" s="0"/>
      <c r="C4043" s="0"/>
      <c r="K4043" s="0"/>
    </row>
    <row r="4044" spans="2:11">
      <c r="B4044" s="0"/>
      <c r="C4044" s="0"/>
      <c r="K4044" s="0"/>
    </row>
    <row r="4045" spans="2:11">
      <c r="B4045" s="0"/>
      <c r="C4045" s="0"/>
      <c r="K4045" s="0"/>
    </row>
    <row r="4046" spans="2:11">
      <c r="B4046" s="0"/>
      <c r="C4046" s="0"/>
      <c r="K4046" s="0"/>
    </row>
    <row r="4047" spans="2:11">
      <c r="B4047" s="0"/>
      <c r="C4047" s="0"/>
      <c r="K4047" s="0"/>
    </row>
    <row r="4048" spans="2:11">
      <c r="B4048" s="0"/>
      <c r="C4048" s="0"/>
      <c r="K4048" s="0"/>
    </row>
    <row r="4049" spans="2:11">
      <c r="B4049" s="0"/>
      <c r="C4049" s="0"/>
      <c r="K4049" s="0"/>
    </row>
    <row r="4050" spans="2:11">
      <c r="B4050" s="0"/>
      <c r="C4050" s="0"/>
      <c r="K4050" s="0"/>
    </row>
    <row r="4051" spans="2:11">
      <c r="B4051" s="0"/>
      <c r="C4051" s="0"/>
      <c r="K4051" s="0"/>
    </row>
    <row r="4052" spans="2:11">
      <c r="B4052" s="0"/>
      <c r="C4052" s="0"/>
      <c r="K4052" s="0"/>
    </row>
    <row r="4053" spans="2:11">
      <c r="B4053" s="0"/>
      <c r="C4053" s="0"/>
      <c r="K4053" s="0"/>
    </row>
    <row r="4054" spans="2:11">
      <c r="B4054" s="0"/>
      <c r="C4054" s="0"/>
      <c r="K4054" s="0"/>
    </row>
    <row r="4055" spans="2:11">
      <c r="B4055" s="0"/>
      <c r="C4055" s="0"/>
      <c r="K4055" s="0"/>
    </row>
    <row r="4056" spans="2:11">
      <c r="B4056" s="0"/>
      <c r="C4056" s="0"/>
      <c r="K4056" s="0"/>
    </row>
    <row r="4057" spans="2:11">
      <c r="B4057" s="0"/>
      <c r="C4057" s="0"/>
      <c r="K4057" s="0"/>
    </row>
    <row r="4058" spans="2:11">
      <c r="B4058" s="0"/>
      <c r="C4058" s="0"/>
      <c r="K4058" s="0"/>
    </row>
    <row r="4059" spans="2:11">
      <c r="B4059" s="0"/>
      <c r="C4059" s="0"/>
      <c r="K4059" s="0"/>
    </row>
    <row r="4060" spans="2:11">
      <c r="B4060" s="0"/>
      <c r="C4060" s="0"/>
      <c r="K4060" s="0"/>
    </row>
    <row r="4061" spans="2:11">
      <c r="B4061" s="0"/>
      <c r="C4061" s="0"/>
      <c r="K4061" s="0"/>
    </row>
    <row r="4062" spans="2:11">
      <c r="B4062" s="0"/>
      <c r="C4062" s="0"/>
      <c r="K4062" s="0"/>
    </row>
    <row r="4063" spans="2:11">
      <c r="B4063" s="0"/>
      <c r="C4063" s="0"/>
      <c r="K4063" s="0"/>
    </row>
    <row r="4064" spans="2:11">
      <c r="B4064" s="0"/>
      <c r="C4064" s="0"/>
      <c r="K4064" s="0"/>
    </row>
    <row r="4065" spans="2:11">
      <c r="B4065" s="0"/>
      <c r="C4065" s="0"/>
      <c r="K4065" s="0"/>
    </row>
    <row r="4066" spans="2:11">
      <c r="B4066" s="0"/>
      <c r="C4066" s="0"/>
      <c r="K4066" s="0"/>
    </row>
    <row r="4067" spans="2:11">
      <c r="B4067" s="0"/>
      <c r="C4067" s="0"/>
      <c r="K4067" s="0"/>
    </row>
    <row r="4068" spans="2:11">
      <c r="B4068" s="0"/>
      <c r="C4068" s="0"/>
      <c r="K4068" s="0"/>
    </row>
    <row r="4069" spans="2:11">
      <c r="B4069" s="0"/>
      <c r="C4069" s="0"/>
      <c r="K4069" s="0"/>
    </row>
    <row r="4070" spans="2:11">
      <c r="B4070" s="0"/>
      <c r="C4070" s="0"/>
      <c r="K4070" s="0"/>
    </row>
    <row r="4071" spans="2:11">
      <c r="B4071" s="0"/>
      <c r="C4071" s="0"/>
      <c r="K4071" s="0"/>
    </row>
    <row r="4072" spans="2:11">
      <c r="B4072" s="0"/>
      <c r="C4072" s="0"/>
      <c r="K4072" s="0"/>
    </row>
    <row r="4073" spans="2:11">
      <c r="B4073" s="0"/>
      <c r="C4073" s="0"/>
      <c r="K4073" s="0"/>
    </row>
    <row r="4074" spans="2:11">
      <c r="B4074" s="0"/>
      <c r="C4074" s="0"/>
      <c r="K4074" s="0"/>
    </row>
    <row r="4075" spans="2:11">
      <c r="B4075" s="0"/>
      <c r="C4075" s="0"/>
      <c r="K4075" s="0"/>
    </row>
    <row r="4076" spans="2:11">
      <c r="B4076" s="0"/>
      <c r="C4076" s="0"/>
      <c r="K4076" s="0"/>
    </row>
    <row r="4077" spans="2:11">
      <c r="B4077" s="0"/>
      <c r="C4077" s="0"/>
      <c r="K4077" s="0"/>
    </row>
    <row r="4078" spans="2:11">
      <c r="B4078" s="0"/>
      <c r="C4078" s="0"/>
      <c r="K4078" s="0"/>
    </row>
    <row r="4079" spans="2:11">
      <c r="B4079" s="0"/>
      <c r="C4079" s="0"/>
      <c r="K4079" s="0"/>
    </row>
    <row r="4080" spans="2:11">
      <c r="B4080" s="0"/>
      <c r="C4080" s="0"/>
      <c r="K4080" s="0"/>
    </row>
    <row r="4081" spans="2:11">
      <c r="B4081" s="0"/>
      <c r="C4081" s="0"/>
      <c r="K4081" s="0"/>
    </row>
    <row r="4082" spans="2:11">
      <c r="B4082" s="0"/>
      <c r="C4082" s="0"/>
      <c r="K4082" s="0"/>
    </row>
    <row r="4083" spans="2:11">
      <c r="B4083" s="0"/>
      <c r="C4083" s="0"/>
      <c r="K4083" s="0"/>
    </row>
    <row r="4084" spans="2:11">
      <c r="B4084" s="0"/>
      <c r="C4084" s="0"/>
      <c r="K4084" s="0"/>
    </row>
    <row r="4085" spans="2:11">
      <c r="B4085" s="0"/>
      <c r="C4085" s="0"/>
      <c r="K4085" s="0"/>
    </row>
    <row r="4086" spans="2:11">
      <c r="B4086" s="0"/>
      <c r="C4086" s="0"/>
      <c r="K4086" s="0"/>
    </row>
    <row r="4087" spans="2:11">
      <c r="B4087" s="0"/>
      <c r="C4087" s="0"/>
      <c r="K4087" s="0"/>
    </row>
    <row r="4088" spans="2:11">
      <c r="B4088" s="0"/>
      <c r="C4088" s="0"/>
      <c r="K4088" s="0"/>
    </row>
    <row r="4089" spans="2:11">
      <c r="B4089" s="0"/>
      <c r="C4089" s="0"/>
      <c r="K4089" s="0"/>
    </row>
    <row r="4090" spans="2:11">
      <c r="B4090" s="0"/>
      <c r="C4090" s="0"/>
      <c r="K4090" s="0"/>
    </row>
    <row r="4091" spans="2:11">
      <c r="B4091" s="0"/>
      <c r="C4091" s="0"/>
      <c r="K4091" s="0"/>
    </row>
    <row r="4092" spans="2:11">
      <c r="B4092" s="0"/>
      <c r="C4092" s="0"/>
      <c r="K4092" s="0"/>
    </row>
    <row r="4093" spans="2:11">
      <c r="B4093" s="0"/>
      <c r="C4093" s="0"/>
      <c r="K4093" s="0"/>
    </row>
    <row r="4094" spans="2:11">
      <c r="B4094" s="0"/>
      <c r="C4094" s="0"/>
      <c r="K4094" s="0"/>
    </row>
    <row r="4095" spans="2:11">
      <c r="B4095" s="0"/>
      <c r="C4095" s="0"/>
      <c r="K4095" s="0"/>
    </row>
    <row r="4096" spans="2:11">
      <c r="B4096" s="0"/>
      <c r="C4096" s="0"/>
      <c r="K4096" s="0"/>
    </row>
    <row r="4097" spans="2:11">
      <c r="B4097" s="0"/>
      <c r="C4097" s="0"/>
      <c r="K4097" s="0"/>
    </row>
    <row r="4098" spans="2:11">
      <c r="B4098" s="0"/>
      <c r="C4098" s="0"/>
      <c r="K4098" s="0"/>
    </row>
    <row r="4099" spans="2:11">
      <c r="B4099" s="0"/>
      <c r="C4099" s="0"/>
      <c r="K4099" s="0"/>
    </row>
    <row r="4100" spans="2:11">
      <c r="B4100" s="0"/>
      <c r="C4100" s="0"/>
      <c r="K4100" s="0"/>
    </row>
    <row r="4101" spans="2:11">
      <c r="B4101" s="0"/>
      <c r="C4101" s="0"/>
      <c r="K4101" s="0"/>
    </row>
    <row r="4102" spans="2:11">
      <c r="B4102" s="0"/>
      <c r="C4102" s="0"/>
      <c r="K4102" s="0"/>
    </row>
    <row r="4103" spans="2:11">
      <c r="B4103" s="0"/>
      <c r="C4103" s="0"/>
      <c r="K4103" s="0"/>
    </row>
    <row r="4104" spans="2:11">
      <c r="B4104" s="0"/>
      <c r="C4104" s="0"/>
      <c r="K4104" s="0"/>
    </row>
    <row r="4105" spans="2:11">
      <c r="B4105" s="0"/>
      <c r="C4105" s="0"/>
      <c r="K4105" s="0"/>
    </row>
    <row r="4106" spans="2:11">
      <c r="B4106" s="0"/>
      <c r="C4106" s="0"/>
      <c r="K4106" s="0"/>
    </row>
    <row r="4107" spans="2:11">
      <c r="B4107" s="0"/>
      <c r="C4107" s="0"/>
      <c r="K4107" s="0"/>
    </row>
    <row r="4108" spans="2:11">
      <c r="B4108" s="0"/>
      <c r="C4108" s="0"/>
      <c r="K4108" s="0"/>
    </row>
    <row r="4109" spans="2:11">
      <c r="B4109" s="0"/>
      <c r="C4109" s="0"/>
      <c r="K4109" s="0"/>
    </row>
    <row r="4110" spans="2:11">
      <c r="B4110" s="0"/>
      <c r="C4110" s="0"/>
      <c r="K4110" s="0"/>
    </row>
    <row r="4111" spans="2:11">
      <c r="B4111" s="0"/>
      <c r="C4111" s="0"/>
      <c r="K4111" s="0"/>
    </row>
    <row r="4112" spans="2:11">
      <c r="B4112" s="0"/>
      <c r="C4112" s="0"/>
      <c r="K4112" s="0"/>
    </row>
    <row r="4113" spans="2:11">
      <c r="B4113" s="0"/>
      <c r="C4113" s="0"/>
      <c r="K4113" s="0"/>
    </row>
    <row r="4114" spans="2:11">
      <c r="B4114" s="0"/>
      <c r="C4114" s="0"/>
      <c r="K4114" s="0"/>
    </row>
    <row r="4115" spans="2:11">
      <c r="B4115" s="0"/>
      <c r="C4115" s="0"/>
      <c r="K4115" s="0"/>
    </row>
    <row r="4116" spans="2:11">
      <c r="B4116" s="0"/>
      <c r="C4116" s="0"/>
      <c r="K4116" s="0"/>
    </row>
    <row r="4117" spans="2:11">
      <c r="B4117" s="0"/>
      <c r="C4117" s="0"/>
      <c r="K4117" s="0"/>
    </row>
    <row r="4118" spans="2:11">
      <c r="B4118" s="0"/>
      <c r="C4118" s="0"/>
      <c r="K4118" s="0"/>
    </row>
    <row r="4119" spans="2:11">
      <c r="B4119" s="0"/>
      <c r="C4119" s="0"/>
      <c r="K4119" s="0"/>
    </row>
    <row r="4120" spans="2:11">
      <c r="B4120" s="0"/>
      <c r="C4120" s="0"/>
      <c r="K4120" s="0"/>
    </row>
    <row r="4121" spans="2:11">
      <c r="B4121" s="0"/>
      <c r="C4121" s="0"/>
      <c r="K4121" s="0"/>
    </row>
    <row r="4122" spans="2:11">
      <c r="B4122" s="0"/>
      <c r="C4122" s="0"/>
      <c r="K4122" s="0"/>
    </row>
    <row r="4123" spans="2:11">
      <c r="B4123" s="0"/>
      <c r="C4123" s="0"/>
      <c r="K4123" s="0"/>
    </row>
    <row r="4124" spans="2:11">
      <c r="B4124" s="0"/>
      <c r="C4124" s="0"/>
      <c r="K4124" s="0"/>
    </row>
    <row r="4125" spans="2:11">
      <c r="B4125" s="0"/>
      <c r="C4125" s="0"/>
      <c r="K4125" s="0"/>
    </row>
    <row r="4126" spans="2:11">
      <c r="B4126" s="0"/>
      <c r="C4126" s="0"/>
      <c r="K4126" s="0"/>
    </row>
    <row r="4127" spans="2:11">
      <c r="B4127" s="0"/>
      <c r="C4127" s="0"/>
      <c r="K4127" s="0"/>
    </row>
    <row r="4128" spans="2:11">
      <c r="B4128" s="0"/>
      <c r="C4128" s="0"/>
      <c r="K4128" s="0"/>
    </row>
    <row r="4129" spans="2:11">
      <c r="B4129" s="0"/>
      <c r="C4129" s="0"/>
      <c r="K4129" s="0"/>
    </row>
    <row r="4130" spans="2:11">
      <c r="B4130" s="0"/>
      <c r="C4130" s="0"/>
      <c r="K4130" s="0"/>
    </row>
    <row r="4131" spans="2:11">
      <c r="B4131" s="0"/>
      <c r="C4131" s="0"/>
      <c r="K4131" s="0"/>
    </row>
    <row r="4132" spans="2:11">
      <c r="B4132" s="0"/>
      <c r="C4132" s="0"/>
      <c r="K4132" s="0"/>
    </row>
    <row r="4133" spans="2:11">
      <c r="B4133" s="0"/>
      <c r="C4133" s="0"/>
      <c r="K4133" s="0"/>
    </row>
    <row r="4134" spans="2:11">
      <c r="B4134" s="0"/>
      <c r="C4134" s="0"/>
      <c r="K4134" s="0"/>
    </row>
    <row r="4135" spans="2:11">
      <c r="B4135" s="0"/>
      <c r="C4135" s="0"/>
      <c r="K4135" s="0"/>
    </row>
    <row r="4136" spans="2:11">
      <c r="B4136" s="0"/>
      <c r="C4136" s="0"/>
      <c r="K4136" s="0"/>
    </row>
    <row r="4137" spans="2:11">
      <c r="B4137" s="0"/>
      <c r="C4137" s="0"/>
      <c r="K4137" s="0"/>
    </row>
    <row r="4138" spans="2:11">
      <c r="B4138" s="0"/>
      <c r="C4138" s="0"/>
      <c r="K4138" s="0"/>
    </row>
    <row r="4139" spans="2:11">
      <c r="B4139" s="0"/>
      <c r="C4139" s="0"/>
      <c r="K4139" s="0"/>
    </row>
    <row r="4140" spans="2:11">
      <c r="B4140" s="0"/>
      <c r="C4140" s="0"/>
      <c r="K4140" s="0"/>
    </row>
    <row r="4141" spans="2:11">
      <c r="B4141" s="0"/>
      <c r="C4141" s="0"/>
      <c r="K4141" s="0"/>
    </row>
    <row r="4142" spans="2:11">
      <c r="B4142" s="0"/>
      <c r="C4142" s="0"/>
      <c r="K4142" s="0"/>
    </row>
    <row r="4143" spans="2:11">
      <c r="B4143" s="0"/>
      <c r="C4143" s="0"/>
      <c r="K4143" s="0"/>
    </row>
    <row r="4144" spans="2:11">
      <c r="B4144" s="0"/>
      <c r="C4144" s="0"/>
      <c r="K4144" s="0"/>
    </row>
    <row r="4145" spans="2:11">
      <c r="B4145" s="0"/>
      <c r="C4145" s="0"/>
      <c r="K4145" s="0"/>
    </row>
    <row r="4146" spans="2:11">
      <c r="B4146" s="0"/>
      <c r="C4146" s="0"/>
      <c r="K4146" s="0"/>
    </row>
    <row r="4147" spans="2:11">
      <c r="B4147" s="0"/>
      <c r="C4147" s="0"/>
      <c r="K4147" s="0"/>
    </row>
    <row r="4148" spans="2:11">
      <c r="B4148" s="0"/>
      <c r="C4148" s="0"/>
      <c r="K4148" s="0"/>
    </row>
    <row r="4149" spans="2:11">
      <c r="B4149" s="0"/>
      <c r="C4149" s="0"/>
      <c r="K4149" s="0"/>
    </row>
    <row r="4150" spans="2:11">
      <c r="B4150" s="0"/>
      <c r="C4150" s="0"/>
      <c r="K4150" s="0"/>
    </row>
    <row r="4151" spans="2:11">
      <c r="B4151" s="0"/>
      <c r="C4151" s="0"/>
      <c r="K4151" s="0"/>
    </row>
    <row r="4152" spans="2:11">
      <c r="B4152" s="0"/>
      <c r="C4152" s="0"/>
      <c r="K4152" s="0"/>
    </row>
    <row r="4153" spans="2:11">
      <c r="B4153" s="0"/>
      <c r="C4153" s="0"/>
      <c r="K4153" s="0"/>
    </row>
    <row r="4154" spans="2:11">
      <c r="B4154" s="0"/>
      <c r="C4154" s="0"/>
      <c r="K4154" s="0"/>
    </row>
    <row r="4155" spans="2:11">
      <c r="B4155" s="0"/>
      <c r="C4155" s="0"/>
      <c r="K4155" s="0"/>
    </row>
    <row r="4156" spans="2:11">
      <c r="B4156" s="0"/>
      <c r="C4156" s="0"/>
      <c r="K4156" s="0"/>
    </row>
    <row r="4157" spans="2:11">
      <c r="B4157" s="0"/>
      <c r="C4157" s="0"/>
      <c r="K4157" s="0"/>
    </row>
    <row r="4158" spans="2:11">
      <c r="B4158" s="0"/>
      <c r="C4158" s="0"/>
      <c r="K4158" s="0"/>
    </row>
    <row r="4159" spans="2:11">
      <c r="B4159" s="0"/>
      <c r="C4159" s="0"/>
      <c r="K4159" s="0"/>
    </row>
    <row r="4160" spans="2:11">
      <c r="B4160" s="0"/>
      <c r="C4160" s="0"/>
      <c r="K4160" s="0"/>
    </row>
    <row r="4161" spans="2:11">
      <c r="B4161" s="0"/>
      <c r="C4161" s="0"/>
      <c r="K4161" s="0"/>
    </row>
    <row r="4162" spans="2:11">
      <c r="B4162" s="0"/>
      <c r="C4162" s="0"/>
      <c r="K4162" s="0"/>
    </row>
    <row r="4163" spans="2:11">
      <c r="B4163" s="0"/>
      <c r="C4163" s="0"/>
      <c r="K4163" s="0"/>
    </row>
    <row r="4164" spans="2:11">
      <c r="B4164" s="0"/>
      <c r="C4164" s="0"/>
      <c r="K4164" s="0"/>
    </row>
    <row r="4165" spans="2:11">
      <c r="B4165" s="0"/>
      <c r="C4165" s="0"/>
      <c r="K4165" s="0"/>
    </row>
    <row r="4166" spans="2:11">
      <c r="B4166" s="0"/>
      <c r="C4166" s="0"/>
      <c r="K4166" s="0"/>
    </row>
    <row r="4167" spans="2:11">
      <c r="B4167" s="0"/>
      <c r="C4167" s="0"/>
      <c r="K4167" s="0"/>
    </row>
    <row r="4168" spans="2:11">
      <c r="B4168" s="0"/>
      <c r="C4168" s="0"/>
      <c r="K4168" s="0"/>
    </row>
    <row r="4169" spans="2:11">
      <c r="B4169" s="0"/>
      <c r="C4169" s="0"/>
      <c r="K4169" s="0"/>
    </row>
    <row r="4170" spans="2:11">
      <c r="B4170" s="0"/>
      <c r="C4170" s="0"/>
      <c r="K4170" s="0"/>
    </row>
    <row r="4171" spans="2:11">
      <c r="B4171" s="0"/>
      <c r="C4171" s="0"/>
      <c r="K4171" s="0"/>
    </row>
    <row r="4172" spans="2:11">
      <c r="B4172" s="0"/>
      <c r="C4172" s="0"/>
      <c r="K4172" s="0"/>
    </row>
    <row r="4173" spans="2:11">
      <c r="B4173" s="0"/>
      <c r="C4173" s="0"/>
      <c r="K4173" s="0"/>
    </row>
    <row r="4174" spans="2:11">
      <c r="B4174" s="0"/>
      <c r="C4174" s="0"/>
      <c r="K4174" s="0"/>
    </row>
    <row r="4175" spans="2:11">
      <c r="B4175" s="0"/>
      <c r="C4175" s="0"/>
      <c r="K4175" s="0"/>
    </row>
    <row r="4176" spans="2:11">
      <c r="B4176" s="0"/>
      <c r="C4176" s="0"/>
      <c r="K4176" s="0"/>
    </row>
    <row r="4177" spans="2:11">
      <c r="B4177" s="0"/>
      <c r="C4177" s="0"/>
      <c r="K4177" s="0"/>
    </row>
    <row r="4178" spans="2:11">
      <c r="B4178" s="0"/>
      <c r="C4178" s="0"/>
      <c r="K4178" s="0"/>
    </row>
    <row r="4179" spans="2:11">
      <c r="B4179" s="0"/>
      <c r="C4179" s="0"/>
      <c r="K4179" s="0"/>
    </row>
    <row r="4180" spans="2:11">
      <c r="B4180" s="0"/>
      <c r="C4180" s="0"/>
      <c r="K4180" s="0"/>
    </row>
    <row r="4181" spans="2:11">
      <c r="B4181" s="0"/>
      <c r="C4181" s="0"/>
      <c r="K4181" s="0"/>
    </row>
    <row r="4182" spans="2:11">
      <c r="B4182" s="0"/>
      <c r="C4182" s="0"/>
      <c r="K4182" s="0"/>
    </row>
    <row r="4183" spans="2:11">
      <c r="B4183" s="0"/>
      <c r="C4183" s="0"/>
      <c r="K4183" s="0"/>
    </row>
    <row r="4184" spans="2:11">
      <c r="B4184" s="0"/>
      <c r="C4184" s="0"/>
      <c r="K4184" s="0"/>
    </row>
    <row r="4185" spans="2:11">
      <c r="B4185" s="0"/>
      <c r="C4185" s="0"/>
      <c r="K4185" s="0"/>
    </row>
    <row r="4186" spans="2:11">
      <c r="B4186" s="0"/>
      <c r="C4186" s="0"/>
      <c r="K4186" s="0"/>
    </row>
    <row r="4187" spans="2:11">
      <c r="B4187" s="0"/>
      <c r="C4187" s="0"/>
      <c r="K4187" s="0"/>
    </row>
    <row r="4188" spans="2:11">
      <c r="B4188" s="0"/>
      <c r="C4188" s="0"/>
      <c r="K4188" s="0"/>
    </row>
    <row r="4189" spans="2:11">
      <c r="B4189" s="0"/>
      <c r="C4189" s="0"/>
      <c r="K4189" s="0"/>
    </row>
    <row r="4190" spans="2:11">
      <c r="B4190" s="0"/>
      <c r="C4190" s="0"/>
      <c r="K4190" s="0"/>
    </row>
    <row r="4191" spans="2:11">
      <c r="B4191" s="0"/>
      <c r="C4191" s="0"/>
      <c r="K4191" s="0"/>
    </row>
    <row r="4192" spans="2:11">
      <c r="B4192" s="0"/>
      <c r="C4192" s="0"/>
      <c r="K4192" s="0"/>
    </row>
    <row r="4193" spans="2:11">
      <c r="B4193" s="0"/>
      <c r="C4193" s="0"/>
      <c r="K4193" s="0"/>
    </row>
    <row r="4194" spans="2:11">
      <c r="B4194" s="0"/>
      <c r="C4194" s="0"/>
      <c r="K4194" s="0"/>
    </row>
    <row r="4195" spans="2:11">
      <c r="B4195" s="0"/>
      <c r="C4195" s="0"/>
      <c r="K4195" s="0"/>
    </row>
    <row r="4196" spans="2:11">
      <c r="B4196" s="0"/>
      <c r="C4196" s="0"/>
      <c r="K4196" s="0"/>
    </row>
    <row r="4197" spans="2:11">
      <c r="B4197" s="0"/>
      <c r="C4197" s="0"/>
      <c r="K4197" s="0"/>
    </row>
    <row r="4198" spans="2:11">
      <c r="B4198" s="0"/>
      <c r="C4198" s="0"/>
      <c r="K4198" s="0"/>
    </row>
    <row r="4199" spans="2:11">
      <c r="B4199" s="0"/>
      <c r="C4199" s="0"/>
      <c r="K4199" s="0"/>
    </row>
    <row r="4200" spans="2:11">
      <c r="B4200" s="0"/>
      <c r="C4200" s="0"/>
      <c r="K4200" s="0"/>
    </row>
    <row r="4201" spans="2:11">
      <c r="B4201" s="0"/>
      <c r="C4201" s="0"/>
      <c r="K4201" s="0"/>
    </row>
    <row r="4202" spans="2:11">
      <c r="B4202" s="0"/>
      <c r="C4202" s="0"/>
      <c r="K4202" s="0"/>
    </row>
    <row r="4203" spans="2:11">
      <c r="B4203" s="0"/>
      <c r="C4203" s="0"/>
      <c r="K4203" s="0"/>
    </row>
    <row r="4204" spans="2:11">
      <c r="B4204" s="0"/>
      <c r="C4204" s="0"/>
      <c r="K4204" s="0"/>
    </row>
    <row r="4205" spans="2:11">
      <c r="B4205" s="0"/>
      <c r="C4205" s="0"/>
      <c r="K4205" s="0"/>
    </row>
    <row r="4206" spans="2:11">
      <c r="B4206" s="0"/>
      <c r="C4206" s="0"/>
      <c r="K4206" s="0"/>
    </row>
    <row r="4207" spans="2:11">
      <c r="B4207" s="0"/>
      <c r="C4207" s="0"/>
      <c r="K4207" s="0"/>
    </row>
    <row r="4208" spans="2:11">
      <c r="B4208" s="0"/>
      <c r="C4208" s="0"/>
      <c r="K4208" s="0"/>
    </row>
    <row r="4209" spans="2:11">
      <c r="B4209" s="0"/>
      <c r="C4209" s="0"/>
      <c r="K4209" s="0"/>
    </row>
    <row r="4210" spans="2:11">
      <c r="B4210" s="0"/>
      <c r="C4210" s="0"/>
      <c r="K4210" s="0"/>
    </row>
    <row r="4211" spans="2:11">
      <c r="B4211" s="0"/>
      <c r="C4211" s="0"/>
      <c r="K4211" s="0"/>
    </row>
    <row r="4212" spans="2:11">
      <c r="B4212" s="0"/>
      <c r="C4212" s="0"/>
      <c r="K4212" s="0"/>
    </row>
    <row r="4213" spans="2:11">
      <c r="B4213" s="0"/>
      <c r="C4213" s="0"/>
      <c r="K4213" s="0"/>
    </row>
    <row r="4214" spans="2:11">
      <c r="B4214" s="0"/>
      <c r="C4214" s="0"/>
      <c r="K4214" s="0"/>
    </row>
    <row r="4215" spans="2:11">
      <c r="B4215" s="0"/>
      <c r="C4215" s="0"/>
      <c r="K4215" s="0"/>
    </row>
    <row r="4216" spans="2:11">
      <c r="B4216" s="0"/>
      <c r="C4216" s="0"/>
      <c r="K4216" s="0"/>
    </row>
    <row r="4217" spans="2:11">
      <c r="B4217" s="0"/>
      <c r="C4217" s="0"/>
      <c r="K4217" s="0"/>
    </row>
    <row r="4218" spans="2:11">
      <c r="B4218" s="0"/>
      <c r="C4218" s="0"/>
      <c r="K4218" s="0"/>
    </row>
    <row r="4219" spans="2:11">
      <c r="B4219" s="0"/>
      <c r="C4219" s="0"/>
      <c r="K4219" s="0"/>
    </row>
    <row r="4220" spans="2:11">
      <c r="B4220" s="0"/>
      <c r="C4220" s="0"/>
      <c r="K4220" s="0"/>
    </row>
    <row r="4221" spans="2:11">
      <c r="B4221" s="0"/>
      <c r="C4221" s="0"/>
      <c r="K4221" s="0"/>
    </row>
    <row r="4222" spans="2:11">
      <c r="B4222" s="0"/>
      <c r="C4222" s="0"/>
      <c r="K4222" s="0"/>
    </row>
    <row r="4223" spans="2:11">
      <c r="B4223" s="0"/>
      <c r="C4223" s="0"/>
      <c r="K4223" s="0"/>
    </row>
    <row r="4224" spans="2:11">
      <c r="B4224" s="0"/>
      <c r="C4224" s="0"/>
      <c r="K4224" s="0"/>
    </row>
    <row r="4225" spans="2:11">
      <c r="B4225" s="0"/>
      <c r="C4225" s="0"/>
      <c r="K4225" s="0"/>
    </row>
    <row r="4226" spans="2:11">
      <c r="B4226" s="0"/>
      <c r="C4226" s="0"/>
      <c r="K4226" s="0"/>
    </row>
    <row r="4227" spans="2:11">
      <c r="B4227" s="0"/>
      <c r="C4227" s="0"/>
      <c r="K4227" s="0"/>
    </row>
    <row r="4228" spans="2:11">
      <c r="B4228" s="0"/>
      <c r="C4228" s="0"/>
      <c r="K4228" s="0"/>
    </row>
    <row r="4229" spans="2:11">
      <c r="B4229" s="0"/>
      <c r="C4229" s="0"/>
      <c r="K4229" s="0"/>
    </row>
    <row r="4230" spans="2:11">
      <c r="B4230" s="0"/>
      <c r="C4230" s="0"/>
      <c r="K4230" s="0"/>
    </row>
    <row r="4231" spans="2:11">
      <c r="B4231" s="0"/>
      <c r="C4231" s="0"/>
      <c r="K4231" s="0"/>
    </row>
    <row r="4232" spans="2:11">
      <c r="B4232" s="0"/>
      <c r="C4232" s="0"/>
      <c r="K4232" s="0"/>
    </row>
    <row r="4233" spans="2:11">
      <c r="B4233" s="0"/>
      <c r="C4233" s="0"/>
      <c r="K4233" s="0"/>
    </row>
    <row r="4234" spans="2:11">
      <c r="B4234" s="0"/>
      <c r="C4234" s="0"/>
      <c r="K4234" s="0"/>
    </row>
    <row r="4235" spans="2:11">
      <c r="B4235" s="0"/>
      <c r="C4235" s="0"/>
      <c r="K4235" s="0"/>
    </row>
    <row r="4236" spans="2:11">
      <c r="B4236" s="0"/>
      <c r="C4236" s="0"/>
      <c r="K4236" s="0"/>
    </row>
    <row r="4237" spans="2:11">
      <c r="B4237" s="0"/>
      <c r="C4237" s="0"/>
      <c r="K4237" s="0"/>
    </row>
    <row r="4238" spans="2:11">
      <c r="B4238" s="0"/>
      <c r="C4238" s="0"/>
      <c r="K4238" s="0"/>
    </row>
    <row r="4239" spans="2:11">
      <c r="B4239" s="0"/>
      <c r="C4239" s="0"/>
      <c r="K4239" s="0"/>
    </row>
    <row r="4240" spans="2:11">
      <c r="B4240" s="0"/>
      <c r="C4240" s="0"/>
      <c r="K4240" s="0"/>
    </row>
    <row r="4241" spans="2:11">
      <c r="B4241" s="0"/>
      <c r="C4241" s="0"/>
      <c r="K4241" s="0"/>
    </row>
    <row r="4242" spans="2:11">
      <c r="B4242" s="0"/>
      <c r="C4242" s="0"/>
      <c r="K4242" s="0"/>
    </row>
    <row r="4243" spans="2:11">
      <c r="B4243" s="0"/>
      <c r="C4243" s="0"/>
      <c r="K4243" s="0"/>
    </row>
    <row r="4244" spans="2:11">
      <c r="B4244" s="0"/>
      <c r="C4244" s="0"/>
      <c r="K4244" s="0"/>
    </row>
    <row r="4245" spans="2:11">
      <c r="B4245" s="0"/>
      <c r="C4245" s="0"/>
      <c r="K4245" s="0"/>
    </row>
    <row r="4246" spans="2:11">
      <c r="B4246" s="0"/>
      <c r="C4246" s="0"/>
      <c r="K4246" s="0"/>
    </row>
    <row r="4247" spans="2:11">
      <c r="B4247" s="0"/>
      <c r="C4247" s="0"/>
      <c r="K4247" s="0"/>
    </row>
    <row r="4248" spans="2:11">
      <c r="B4248" s="0"/>
      <c r="C4248" s="0"/>
      <c r="K4248" s="0"/>
    </row>
    <row r="4249" spans="2:11">
      <c r="B4249" s="0"/>
      <c r="C4249" s="0"/>
      <c r="K4249" s="0"/>
    </row>
    <row r="4250" spans="2:11">
      <c r="B4250" s="0"/>
      <c r="C4250" s="0"/>
      <c r="K4250" s="0"/>
    </row>
    <row r="4251" spans="2:11">
      <c r="B4251" s="0"/>
      <c r="C4251" s="0"/>
      <c r="K4251" s="0"/>
    </row>
    <row r="4252" spans="2:11">
      <c r="B4252" s="0"/>
      <c r="C4252" s="0"/>
      <c r="K4252" s="0"/>
    </row>
    <row r="4253" spans="2:11">
      <c r="B4253" s="0"/>
      <c r="C4253" s="0"/>
      <c r="K4253" s="0"/>
    </row>
    <row r="4254" spans="2:11">
      <c r="B4254" s="0"/>
      <c r="C4254" s="0"/>
      <c r="K4254" s="0"/>
    </row>
    <row r="4255" spans="2:11">
      <c r="B4255" s="0"/>
      <c r="C4255" s="0"/>
      <c r="K4255" s="0"/>
    </row>
    <row r="4256" spans="2:11">
      <c r="B4256" s="0"/>
      <c r="C4256" s="0"/>
      <c r="K4256" s="0"/>
    </row>
    <row r="4257" spans="2:11">
      <c r="B4257" s="0"/>
      <c r="C4257" s="0"/>
      <c r="K4257" s="0"/>
    </row>
    <row r="4258" spans="2:11">
      <c r="B4258" s="0"/>
      <c r="C4258" s="0"/>
      <c r="K4258" s="0"/>
    </row>
    <row r="4259" spans="2:11">
      <c r="B4259" s="0"/>
      <c r="C4259" s="0"/>
      <c r="K4259" s="0"/>
    </row>
    <row r="4260" spans="2:11">
      <c r="B4260" s="0"/>
      <c r="C4260" s="0"/>
      <c r="K4260" s="0"/>
    </row>
    <row r="4261" spans="2:11">
      <c r="B4261" s="0"/>
      <c r="C4261" s="0"/>
      <c r="K4261" s="0"/>
    </row>
    <row r="4262" spans="2:11">
      <c r="B4262" s="0"/>
      <c r="C4262" s="0"/>
      <c r="K4262" s="0"/>
    </row>
    <row r="4263" spans="2:11">
      <c r="B4263" s="0"/>
      <c r="C4263" s="0"/>
      <c r="K4263" s="0"/>
    </row>
    <row r="4264" spans="2:11">
      <c r="B4264" s="0"/>
      <c r="C4264" s="0"/>
      <c r="K4264" s="0"/>
    </row>
    <row r="4265" spans="2:11">
      <c r="B4265" s="0"/>
      <c r="C4265" s="0"/>
      <c r="K4265" s="0"/>
    </row>
    <row r="4266" spans="2:11">
      <c r="B4266" s="0"/>
      <c r="C4266" s="0"/>
      <c r="K4266" s="0"/>
    </row>
    <row r="4267" spans="2:11">
      <c r="B4267" s="0"/>
      <c r="C4267" s="0"/>
      <c r="K4267" s="0"/>
    </row>
    <row r="4268" spans="2:11">
      <c r="B4268" s="0"/>
      <c r="C4268" s="0"/>
      <c r="K4268" s="0"/>
    </row>
    <row r="4269" spans="2:11">
      <c r="B4269" s="0"/>
      <c r="C4269" s="0"/>
      <c r="K4269" s="0"/>
    </row>
    <row r="4270" spans="2:11">
      <c r="B4270" s="0"/>
      <c r="C4270" s="0"/>
      <c r="K4270" s="0"/>
    </row>
    <row r="4271" spans="2:11">
      <c r="B4271" s="0"/>
      <c r="C4271" s="0"/>
      <c r="K4271" s="0"/>
    </row>
    <row r="4272" spans="2:11">
      <c r="B4272" s="0"/>
      <c r="C4272" s="0"/>
      <c r="K4272" s="0"/>
    </row>
    <row r="4273" spans="2:11">
      <c r="B4273" s="0"/>
      <c r="C4273" s="0"/>
      <c r="K4273" s="0"/>
    </row>
    <row r="4274" spans="2:11">
      <c r="B4274" s="0"/>
      <c r="C4274" s="0"/>
      <c r="K4274" s="0"/>
    </row>
    <row r="4275" spans="2:11">
      <c r="B4275" s="0"/>
      <c r="C4275" s="0"/>
      <c r="K4275" s="0"/>
    </row>
    <row r="4276" spans="2:11">
      <c r="B4276" s="0"/>
      <c r="C4276" s="0"/>
      <c r="K4276" s="0"/>
    </row>
    <row r="4277" spans="2:11">
      <c r="B4277" s="0"/>
      <c r="C4277" s="0"/>
      <c r="K4277" s="0"/>
    </row>
    <row r="4278" spans="2:11">
      <c r="B4278" s="0"/>
      <c r="C4278" s="0"/>
      <c r="K4278" s="0"/>
    </row>
    <row r="4279" spans="2:11">
      <c r="B4279" s="0"/>
      <c r="C4279" s="0"/>
      <c r="K4279" s="0"/>
    </row>
    <row r="4280" spans="2:11">
      <c r="B4280" s="0"/>
      <c r="C4280" s="0"/>
      <c r="K4280" s="0"/>
    </row>
    <row r="4281" spans="2:11">
      <c r="B4281" s="0"/>
      <c r="C4281" s="0"/>
      <c r="K4281" s="0"/>
    </row>
    <row r="4282" spans="2:11">
      <c r="B4282" s="0"/>
      <c r="C4282" s="0"/>
      <c r="K4282" s="0"/>
    </row>
    <row r="4283" spans="2:11">
      <c r="B4283" s="0"/>
      <c r="C4283" s="0"/>
      <c r="K4283" s="0"/>
    </row>
    <row r="4284" spans="2:11">
      <c r="B4284" s="0"/>
      <c r="C4284" s="0"/>
      <c r="K4284" s="0"/>
    </row>
    <row r="4285" spans="2:11">
      <c r="B4285" s="0"/>
      <c r="C4285" s="0"/>
      <c r="K4285" s="0"/>
    </row>
    <row r="4286" spans="2:11">
      <c r="B4286" s="0"/>
      <c r="C4286" s="0"/>
      <c r="K4286" s="0"/>
    </row>
    <row r="4287" spans="2:11">
      <c r="B4287" s="0"/>
      <c r="C4287" s="0"/>
      <c r="K4287" s="0"/>
    </row>
    <row r="4288" spans="2:11">
      <c r="B4288" s="0"/>
      <c r="C4288" s="0"/>
      <c r="K4288" s="0"/>
    </row>
    <row r="4289" spans="2:11">
      <c r="B4289" s="0"/>
      <c r="C4289" s="0"/>
      <c r="K4289" s="0"/>
    </row>
    <row r="4290" spans="2:11">
      <c r="B4290" s="0"/>
      <c r="C4290" s="0"/>
      <c r="K4290" s="0"/>
    </row>
    <row r="4291" spans="2:11">
      <c r="B4291" s="0"/>
      <c r="C4291" s="0"/>
      <c r="K4291" s="0"/>
    </row>
    <row r="4292" spans="2:11">
      <c r="B4292" s="0"/>
      <c r="C4292" s="0"/>
      <c r="K4292" s="0"/>
    </row>
    <row r="4293" spans="2:11">
      <c r="B4293" s="0"/>
      <c r="C4293" s="0"/>
      <c r="K4293" s="0"/>
    </row>
    <row r="4294" spans="2:11">
      <c r="B4294" s="0"/>
      <c r="C4294" s="0"/>
      <c r="K4294" s="0"/>
    </row>
    <row r="4295" spans="2:11">
      <c r="B4295" s="0"/>
      <c r="C4295" s="0"/>
      <c r="K4295" s="0"/>
    </row>
    <row r="4296" spans="2:11">
      <c r="B4296" s="0"/>
      <c r="C4296" s="0"/>
      <c r="K4296" s="0"/>
    </row>
    <row r="4297" spans="2:11">
      <c r="B4297" s="0"/>
      <c r="C4297" s="0"/>
      <c r="K4297" s="0"/>
    </row>
    <row r="4298" spans="2:11">
      <c r="B4298" s="0"/>
      <c r="C4298" s="0"/>
      <c r="K4298" s="0"/>
    </row>
    <row r="4299" spans="2:11">
      <c r="B4299" s="0"/>
      <c r="C4299" s="0"/>
      <c r="K4299" s="0"/>
    </row>
    <row r="4300" spans="2:11">
      <c r="B4300" s="0"/>
      <c r="C4300" s="0"/>
      <c r="K4300" s="0"/>
    </row>
    <row r="4301" spans="2:11">
      <c r="B4301" s="0"/>
      <c r="C4301" s="0"/>
      <c r="K4301" s="0"/>
    </row>
    <row r="4302" spans="2:11">
      <c r="B4302" s="0"/>
      <c r="C4302" s="0"/>
      <c r="K4302" s="0"/>
    </row>
    <row r="4303" spans="2:11">
      <c r="B4303" s="0"/>
      <c r="C4303" s="0"/>
      <c r="K4303" s="0"/>
    </row>
    <row r="4304" spans="2:11">
      <c r="B4304" s="0"/>
      <c r="C4304" s="0"/>
      <c r="K4304" s="0"/>
    </row>
    <row r="4305" spans="2:11">
      <c r="B4305" s="0"/>
      <c r="C4305" s="0"/>
      <c r="K4305" s="0"/>
    </row>
    <row r="4306" spans="2:11">
      <c r="B4306" s="0"/>
      <c r="C4306" s="0"/>
      <c r="K4306" s="0"/>
    </row>
    <row r="4307" spans="2:11">
      <c r="B4307" s="0"/>
      <c r="C4307" s="0"/>
      <c r="K4307" s="0"/>
    </row>
    <row r="4308" spans="2:11">
      <c r="B4308" s="0"/>
      <c r="C4308" s="0"/>
      <c r="K4308" s="0"/>
    </row>
    <row r="4309" spans="2:11">
      <c r="B4309" s="0"/>
      <c r="C4309" s="0"/>
      <c r="K4309" s="0"/>
    </row>
    <row r="4310" spans="2:11">
      <c r="B4310" s="0"/>
      <c r="C4310" s="0"/>
      <c r="K4310" s="0"/>
    </row>
    <row r="4311" spans="2:11">
      <c r="B4311" s="0"/>
      <c r="C4311" s="0"/>
      <c r="K4311" s="0"/>
    </row>
    <row r="4312" spans="2:11">
      <c r="B4312" s="0"/>
      <c r="C4312" s="0"/>
      <c r="K4312" s="0"/>
    </row>
    <row r="4313" spans="2:11">
      <c r="B4313" s="0"/>
      <c r="C4313" s="0"/>
      <c r="K4313" s="0"/>
    </row>
    <row r="4314" spans="2:11">
      <c r="B4314" s="0"/>
      <c r="C4314" s="0"/>
      <c r="K4314" s="0"/>
    </row>
    <row r="4315" spans="2:11">
      <c r="B4315" s="0"/>
      <c r="C4315" s="0"/>
      <c r="K4315" s="0"/>
    </row>
    <row r="4316" spans="2:11">
      <c r="B4316" s="0"/>
      <c r="C4316" s="0"/>
      <c r="K4316" s="0"/>
    </row>
    <row r="4317" spans="2:11">
      <c r="B4317" s="0"/>
      <c r="C4317" s="0"/>
      <c r="K4317" s="0"/>
    </row>
    <row r="4318" spans="2:11">
      <c r="B4318" s="0"/>
      <c r="C4318" s="0"/>
      <c r="K4318" s="0"/>
    </row>
    <row r="4319" spans="2:11">
      <c r="B4319" s="0"/>
      <c r="C4319" s="0"/>
      <c r="K4319" s="0"/>
    </row>
    <row r="4320" spans="2:11">
      <c r="B4320" s="0"/>
      <c r="C4320" s="0"/>
      <c r="K4320" s="0"/>
    </row>
    <row r="4321" spans="2:11">
      <c r="B4321" s="0"/>
      <c r="C4321" s="0"/>
      <c r="K4321" s="0"/>
    </row>
    <row r="4322" spans="2:11">
      <c r="B4322" s="0"/>
      <c r="C4322" s="0"/>
      <c r="K4322" s="0"/>
    </row>
    <row r="4323" spans="2:11">
      <c r="B4323" s="0"/>
      <c r="C4323" s="0"/>
      <c r="K4323" s="0"/>
    </row>
    <row r="4324" spans="2:11">
      <c r="B4324" s="0"/>
      <c r="C4324" s="0"/>
      <c r="K4324" s="0"/>
    </row>
    <row r="4325" spans="2:11">
      <c r="B4325" s="0"/>
      <c r="C4325" s="0"/>
      <c r="K4325" s="0"/>
    </row>
    <row r="4326" spans="2:11">
      <c r="B4326" s="0"/>
      <c r="C4326" s="0"/>
      <c r="K4326" s="0"/>
    </row>
    <row r="4327" spans="2:11">
      <c r="B4327" s="0"/>
      <c r="C4327" s="0"/>
      <c r="K4327" s="0"/>
    </row>
    <row r="4328" spans="2:11">
      <c r="B4328" s="0"/>
      <c r="C4328" s="0"/>
      <c r="K4328" s="0"/>
    </row>
    <row r="4329" spans="2:11">
      <c r="B4329" s="0"/>
      <c r="C4329" s="0"/>
      <c r="K4329" s="0"/>
    </row>
    <row r="4330" spans="2:11">
      <c r="B4330" s="0"/>
      <c r="C4330" s="0"/>
      <c r="K4330" s="0"/>
    </row>
    <row r="4331" spans="2:11">
      <c r="B4331" s="0"/>
      <c r="C4331" s="0"/>
      <c r="K4331" s="0"/>
    </row>
    <row r="4332" spans="2:11">
      <c r="B4332" s="0"/>
      <c r="C4332" s="0"/>
      <c r="K4332" s="0"/>
    </row>
    <row r="4333" spans="2:11">
      <c r="B4333" s="0"/>
      <c r="C4333" s="0"/>
      <c r="K4333" s="0"/>
    </row>
    <row r="4334" spans="2:11">
      <c r="B4334" s="0"/>
      <c r="C4334" s="0"/>
      <c r="K4334" s="0"/>
    </row>
    <row r="4335" spans="2:11">
      <c r="B4335" s="0"/>
      <c r="C4335" s="0"/>
      <c r="K4335" s="0"/>
    </row>
    <row r="4336" spans="2:11">
      <c r="B4336" s="0"/>
      <c r="C4336" s="0"/>
      <c r="K4336" s="0"/>
    </row>
    <row r="4337" spans="2:11">
      <c r="B4337" s="0"/>
      <c r="C4337" s="0"/>
      <c r="K4337" s="0"/>
    </row>
    <row r="4338" spans="2:11">
      <c r="B4338" s="0"/>
      <c r="C4338" s="0"/>
      <c r="K4338" s="0"/>
    </row>
    <row r="4339" spans="2:11">
      <c r="B4339" s="0"/>
      <c r="C4339" s="0"/>
      <c r="K4339" s="0"/>
    </row>
    <row r="4340" spans="2:11">
      <c r="B4340" s="0"/>
      <c r="C4340" s="0"/>
      <c r="K4340" s="0"/>
    </row>
    <row r="4341" spans="2:11">
      <c r="B4341" s="0"/>
      <c r="C4341" s="0"/>
      <c r="K4341" s="0"/>
    </row>
    <row r="4342" spans="2:11">
      <c r="B4342" s="0"/>
      <c r="C4342" s="0"/>
      <c r="K4342" s="0"/>
    </row>
    <row r="4343" spans="2:11">
      <c r="B4343" s="0"/>
      <c r="C4343" s="0"/>
      <c r="K4343" s="0"/>
    </row>
    <row r="4344" spans="2:11">
      <c r="B4344" s="0"/>
      <c r="C4344" s="0"/>
      <c r="K4344" s="0"/>
    </row>
    <row r="4345" spans="2:11">
      <c r="B4345" s="0"/>
      <c r="C4345" s="0"/>
      <c r="K4345" s="0"/>
    </row>
    <row r="4346" spans="2:11">
      <c r="B4346" s="0"/>
      <c r="C4346" s="0"/>
      <c r="K4346" s="0"/>
    </row>
    <row r="4347" spans="2:11">
      <c r="B4347" s="0"/>
      <c r="C4347" s="0"/>
      <c r="K4347" s="0"/>
    </row>
    <row r="4348" spans="2:11">
      <c r="B4348" s="0"/>
      <c r="C4348" s="0"/>
      <c r="K4348" s="0"/>
    </row>
    <row r="4349" spans="2:11">
      <c r="B4349" s="0"/>
      <c r="C4349" s="0"/>
      <c r="K4349" s="0"/>
    </row>
    <row r="4350" spans="2:11">
      <c r="B4350" s="0"/>
      <c r="C4350" s="0"/>
      <c r="K4350" s="0"/>
    </row>
    <row r="4351" spans="2:11">
      <c r="B4351" s="0"/>
      <c r="C4351" s="0"/>
      <c r="K4351" s="0"/>
    </row>
    <row r="4352" spans="2:11">
      <c r="B4352" s="0"/>
      <c r="C4352" s="0"/>
      <c r="K4352" s="0"/>
    </row>
    <row r="4353" spans="2:11">
      <c r="B4353" s="0"/>
      <c r="C4353" s="0"/>
      <c r="K4353" s="0"/>
    </row>
    <row r="4354" spans="2:11">
      <c r="B4354" s="0"/>
      <c r="C4354" s="0"/>
      <c r="K4354" s="0"/>
    </row>
    <row r="4355" spans="2:11">
      <c r="B4355" s="0"/>
      <c r="C4355" s="0"/>
      <c r="K4355" s="0"/>
    </row>
    <row r="4356" spans="2:11">
      <c r="B4356" s="0"/>
      <c r="C4356" s="0"/>
      <c r="K4356" s="0"/>
    </row>
    <row r="4357" spans="2:11">
      <c r="B4357" s="0"/>
      <c r="C4357" s="0"/>
      <c r="K4357" s="0"/>
    </row>
    <row r="4358" spans="2:11">
      <c r="B4358" s="0"/>
      <c r="C4358" s="0"/>
      <c r="K4358" s="0"/>
    </row>
    <row r="4359" spans="2:11">
      <c r="B4359" s="0"/>
      <c r="C4359" s="0"/>
      <c r="K4359" s="0"/>
    </row>
    <row r="4360" spans="2:11">
      <c r="B4360" s="0"/>
      <c r="C4360" s="0"/>
      <c r="K4360" s="0"/>
    </row>
    <row r="4361" spans="2:11">
      <c r="B4361" s="0"/>
      <c r="C4361" s="0"/>
      <c r="K4361" s="0"/>
    </row>
    <row r="4362" spans="2:11">
      <c r="B4362" s="0"/>
      <c r="C4362" s="0"/>
      <c r="K4362" s="0"/>
    </row>
    <row r="4363" spans="2:11">
      <c r="B4363" s="0"/>
      <c r="C4363" s="0"/>
      <c r="K4363" s="0"/>
    </row>
    <row r="4364" spans="2:11">
      <c r="B4364" s="0"/>
      <c r="C4364" s="0"/>
      <c r="K4364" s="0"/>
    </row>
    <row r="4365" spans="2:11">
      <c r="B4365" s="0"/>
      <c r="C4365" s="0"/>
      <c r="K4365" s="0"/>
    </row>
    <row r="4366" spans="2:11">
      <c r="B4366" s="0"/>
      <c r="C4366" s="0"/>
      <c r="K4366" s="0"/>
    </row>
    <row r="4367" spans="2:11">
      <c r="B4367" s="0"/>
      <c r="C4367" s="0"/>
      <c r="K4367" s="0"/>
    </row>
    <row r="4368" spans="2:11">
      <c r="B4368" s="0"/>
      <c r="C4368" s="0"/>
      <c r="K4368" s="0"/>
    </row>
    <row r="4369" spans="2:11">
      <c r="B4369" s="0"/>
      <c r="C4369" s="0"/>
      <c r="K4369" s="0"/>
    </row>
    <row r="4370" spans="2:11">
      <c r="B4370" s="0"/>
      <c r="C4370" s="0"/>
      <c r="K4370" s="0"/>
    </row>
    <row r="4371" spans="2:11">
      <c r="B4371" s="0"/>
      <c r="C4371" s="0"/>
      <c r="K4371" s="0"/>
    </row>
    <row r="4372" spans="2:11">
      <c r="B4372" s="0"/>
      <c r="C4372" s="0"/>
      <c r="K4372" s="0"/>
    </row>
    <row r="4373" spans="2:11">
      <c r="B4373" s="0"/>
      <c r="C4373" s="0"/>
      <c r="K4373" s="0"/>
    </row>
    <row r="4374" spans="2:11">
      <c r="B4374" s="0"/>
      <c r="C4374" s="0"/>
      <c r="K4374" s="0"/>
    </row>
    <row r="4375" spans="2:11">
      <c r="B4375" s="0"/>
      <c r="C4375" s="0"/>
      <c r="K4375" s="0"/>
    </row>
    <row r="4376" spans="2:11">
      <c r="B4376" s="0"/>
      <c r="C4376" s="0"/>
      <c r="K4376" s="0"/>
    </row>
    <row r="4377" spans="2:11">
      <c r="B4377" s="0"/>
      <c r="C4377" s="0"/>
      <c r="K4377" s="0"/>
    </row>
    <row r="4378" spans="2:11">
      <c r="B4378" s="0"/>
      <c r="C4378" s="0"/>
      <c r="K4378" s="0"/>
    </row>
    <row r="4379" spans="2:11">
      <c r="B4379" s="0"/>
      <c r="C4379" s="0"/>
      <c r="K4379" s="0"/>
    </row>
    <row r="4380" spans="2:11">
      <c r="B4380" s="0"/>
      <c r="C4380" s="0"/>
      <c r="K4380" s="0"/>
    </row>
    <row r="4381" spans="2:11">
      <c r="B4381" s="0"/>
      <c r="C4381" s="0"/>
      <c r="K4381" s="0"/>
    </row>
    <row r="4382" spans="2:11">
      <c r="B4382" s="0"/>
      <c r="C4382" s="0"/>
      <c r="K4382" s="0"/>
    </row>
    <row r="4383" spans="2:11">
      <c r="B4383" s="0"/>
      <c r="C4383" s="0"/>
      <c r="K4383" s="0"/>
    </row>
    <row r="4384" spans="2:11">
      <c r="B4384" s="0"/>
      <c r="C4384" s="0"/>
      <c r="K4384" s="0"/>
    </row>
    <row r="4385" spans="2:11">
      <c r="B4385" s="0"/>
      <c r="C4385" s="0"/>
      <c r="K4385" s="0"/>
    </row>
    <row r="4386" spans="2:11">
      <c r="B4386" s="0"/>
      <c r="C4386" s="0"/>
      <c r="K4386" s="0"/>
    </row>
    <row r="4387" spans="2:11">
      <c r="B4387" s="0"/>
      <c r="C4387" s="0"/>
      <c r="K4387" s="0"/>
    </row>
    <row r="4388" spans="2:11">
      <c r="B4388" s="0"/>
      <c r="C4388" s="0"/>
      <c r="K4388" s="0"/>
    </row>
    <row r="4389" spans="2:11">
      <c r="B4389" s="0"/>
      <c r="C4389" s="0"/>
      <c r="K4389" s="0"/>
    </row>
    <row r="4390" spans="2:11">
      <c r="B4390" s="0"/>
      <c r="C4390" s="0"/>
      <c r="K4390" s="0"/>
    </row>
    <row r="4391" spans="2:11">
      <c r="B4391" s="0"/>
      <c r="C4391" s="0"/>
      <c r="K4391" s="0"/>
    </row>
    <row r="4392" spans="2:11">
      <c r="B4392" s="0"/>
      <c r="C4392" s="0"/>
      <c r="K4392" s="0"/>
    </row>
    <row r="4393" spans="2:11">
      <c r="B4393" s="0"/>
      <c r="C4393" s="0"/>
      <c r="K4393" s="0"/>
    </row>
    <row r="4394" spans="2:11">
      <c r="B4394" s="0"/>
      <c r="C4394" s="0"/>
      <c r="K4394" s="0"/>
    </row>
    <row r="4395" spans="2:11">
      <c r="B4395" s="0"/>
      <c r="C4395" s="0"/>
      <c r="K4395" s="0"/>
    </row>
    <row r="4396" spans="2:11">
      <c r="B4396" s="0"/>
      <c r="C4396" s="0"/>
      <c r="K4396" s="0"/>
    </row>
    <row r="4397" spans="2:11">
      <c r="B4397" s="0"/>
      <c r="C4397" s="0"/>
      <c r="K4397" s="0"/>
    </row>
    <row r="4398" spans="2:11">
      <c r="B4398" s="0"/>
      <c r="C4398" s="0"/>
      <c r="K4398" s="0"/>
    </row>
    <row r="4399" spans="2:11">
      <c r="B4399" s="0"/>
      <c r="C4399" s="0"/>
      <c r="K4399" s="0"/>
    </row>
    <row r="4400" spans="2:11">
      <c r="B4400" s="0"/>
      <c r="C4400" s="0"/>
      <c r="K4400" s="0"/>
    </row>
    <row r="4401" spans="2:11">
      <c r="B4401" s="0"/>
      <c r="C4401" s="0"/>
      <c r="K4401" s="0"/>
    </row>
    <row r="4402" spans="2:11">
      <c r="B4402" s="0"/>
      <c r="C4402" s="0"/>
      <c r="K4402" s="0"/>
    </row>
    <row r="4403" spans="2:11">
      <c r="B4403" s="0"/>
      <c r="C4403" s="0"/>
      <c r="K4403" s="0"/>
    </row>
    <row r="4404" spans="2:11">
      <c r="B4404" s="0"/>
      <c r="C4404" s="0"/>
      <c r="K4404" s="0"/>
    </row>
    <row r="4405" spans="2:11">
      <c r="B4405" s="0"/>
      <c r="C4405" s="0"/>
      <c r="K4405" s="0"/>
    </row>
    <row r="4406" spans="2:11">
      <c r="B4406" s="0"/>
      <c r="C4406" s="0"/>
      <c r="K4406" s="0"/>
    </row>
    <row r="4407" spans="2:11">
      <c r="B4407" s="0"/>
      <c r="C4407" s="0"/>
      <c r="K4407" s="0"/>
    </row>
    <row r="4408" spans="2:11">
      <c r="B4408" s="0"/>
      <c r="C4408" s="0"/>
      <c r="K4408" s="0"/>
    </row>
    <row r="4409" spans="2:11">
      <c r="B4409" s="0"/>
      <c r="C4409" s="0"/>
      <c r="K4409" s="0"/>
    </row>
    <row r="4410" spans="2:11">
      <c r="B4410" s="0"/>
      <c r="C4410" s="0"/>
      <c r="K4410" s="0"/>
    </row>
    <row r="4411" spans="2:11">
      <c r="B4411" s="0"/>
      <c r="C4411" s="0"/>
      <c r="K4411" s="0"/>
    </row>
    <row r="4412" spans="2:11">
      <c r="B4412" s="0"/>
      <c r="C4412" s="0"/>
      <c r="K4412" s="0"/>
    </row>
    <row r="4413" spans="2:11">
      <c r="B4413" s="0"/>
      <c r="C4413" s="0"/>
      <c r="K4413" s="0"/>
    </row>
    <row r="4414" spans="2:11">
      <c r="B4414" s="0"/>
      <c r="C4414" s="0"/>
      <c r="K4414" s="0"/>
    </row>
    <row r="4415" spans="2:11">
      <c r="B4415" s="0"/>
      <c r="C4415" s="0"/>
      <c r="K4415" s="0"/>
    </row>
    <row r="4416" spans="2:11">
      <c r="B4416" s="0"/>
      <c r="C4416" s="0"/>
      <c r="K4416" s="0"/>
    </row>
    <row r="4417" spans="2:11">
      <c r="B4417" s="0"/>
      <c r="C4417" s="0"/>
      <c r="K4417" s="0"/>
    </row>
    <row r="4418" spans="2:11">
      <c r="B4418" s="0"/>
      <c r="C4418" s="0"/>
      <c r="K4418" s="0"/>
    </row>
    <row r="4419" spans="2:11">
      <c r="B4419" s="0"/>
      <c r="C4419" s="0"/>
      <c r="K4419" s="0"/>
    </row>
    <row r="4420" spans="2:11">
      <c r="B4420" s="0"/>
      <c r="C4420" s="0"/>
      <c r="K4420" s="0"/>
    </row>
    <row r="4421" spans="2:11">
      <c r="B4421" s="0"/>
      <c r="C4421" s="0"/>
      <c r="K4421" s="0"/>
    </row>
    <row r="4422" spans="2:11">
      <c r="B4422" s="0"/>
      <c r="C4422" s="0"/>
      <c r="K4422" s="0"/>
    </row>
    <row r="4423" spans="2:11">
      <c r="B4423" s="0"/>
      <c r="C4423" s="0"/>
      <c r="K4423" s="0"/>
    </row>
    <row r="4424" spans="2:11">
      <c r="B4424" s="0"/>
      <c r="C4424" s="0"/>
      <c r="K4424" s="0"/>
    </row>
    <row r="4425" spans="2:11">
      <c r="B4425" s="0"/>
      <c r="C4425" s="0"/>
      <c r="K4425" s="0"/>
    </row>
    <row r="4426" spans="2:11">
      <c r="B4426" s="0"/>
      <c r="C4426" s="0"/>
      <c r="K4426" s="0"/>
    </row>
    <row r="4427" spans="2:11">
      <c r="B4427" s="0"/>
      <c r="C4427" s="0"/>
      <c r="K4427" s="0"/>
    </row>
    <row r="4428" spans="2:11">
      <c r="B4428" s="0"/>
      <c r="C4428" s="0"/>
      <c r="K4428" s="0"/>
    </row>
    <row r="4429" spans="2:11">
      <c r="B4429" s="0"/>
      <c r="C4429" s="0"/>
      <c r="K4429" s="0"/>
    </row>
    <row r="4430" spans="2:11">
      <c r="B4430" s="0"/>
      <c r="C4430" s="0"/>
      <c r="K4430" s="0"/>
    </row>
    <row r="4431" spans="2:11">
      <c r="B4431" s="0"/>
      <c r="C4431" s="0"/>
      <c r="K4431" s="0"/>
    </row>
    <row r="4432" spans="2:11">
      <c r="B4432" s="0"/>
      <c r="C4432" s="0"/>
      <c r="K4432" s="0"/>
    </row>
    <row r="4433" spans="2:11">
      <c r="B4433" s="0"/>
      <c r="C4433" s="0"/>
      <c r="K4433" s="0"/>
    </row>
    <row r="4434" spans="2:11">
      <c r="B4434" s="0"/>
      <c r="C4434" s="0"/>
      <c r="K4434" s="0"/>
    </row>
    <row r="4435" spans="2:11">
      <c r="B4435" s="0"/>
      <c r="C4435" s="0"/>
      <c r="K4435" s="0"/>
    </row>
    <row r="4436" spans="2:11">
      <c r="B4436" s="0"/>
      <c r="C4436" s="0"/>
      <c r="K4436" s="0"/>
    </row>
    <row r="4437" spans="2:11">
      <c r="B4437" s="0"/>
      <c r="C4437" s="0"/>
      <c r="K4437" s="0"/>
    </row>
    <row r="4438" spans="2:11">
      <c r="B4438" s="0"/>
      <c r="C4438" s="0"/>
      <c r="K4438" s="0"/>
    </row>
    <row r="4439" spans="2:11">
      <c r="B4439" s="0"/>
      <c r="C4439" s="0"/>
      <c r="K4439" s="0"/>
    </row>
    <row r="4440" spans="2:11">
      <c r="B4440" s="0"/>
      <c r="C4440" s="0"/>
      <c r="K4440" s="0"/>
    </row>
    <row r="4441" spans="2:11">
      <c r="B4441" s="0"/>
      <c r="C4441" s="0"/>
      <c r="K4441" s="0"/>
    </row>
    <row r="4442" spans="2:11">
      <c r="B4442" s="0"/>
      <c r="C4442" s="0"/>
      <c r="K4442" s="0"/>
    </row>
    <row r="4443" spans="2:11">
      <c r="B4443" s="0"/>
      <c r="C4443" s="0"/>
      <c r="K4443" s="0"/>
    </row>
    <row r="4444" spans="2:11">
      <c r="B4444" s="0"/>
      <c r="C4444" s="0"/>
      <c r="K4444" s="0"/>
    </row>
    <row r="4445" spans="2:11">
      <c r="B4445" s="0"/>
      <c r="C4445" s="0"/>
      <c r="K4445" s="0"/>
    </row>
    <row r="4446" spans="2:11">
      <c r="B4446" s="0"/>
      <c r="C4446" s="0"/>
      <c r="K4446" s="0"/>
    </row>
    <row r="4447" spans="2:11">
      <c r="B4447" s="0"/>
      <c r="C4447" s="0"/>
      <c r="K4447" s="0"/>
    </row>
    <row r="4448" spans="2:11">
      <c r="B4448" s="0"/>
      <c r="C4448" s="0"/>
      <c r="K4448" s="0"/>
    </row>
    <row r="4449" spans="2:11">
      <c r="B4449" s="0"/>
      <c r="C4449" s="0"/>
      <c r="K4449" s="0"/>
    </row>
    <row r="4450" spans="2:11">
      <c r="B4450" s="0"/>
      <c r="C4450" s="0"/>
      <c r="K4450" s="0"/>
    </row>
    <row r="4451" spans="2:11">
      <c r="B4451" s="0"/>
      <c r="C4451" s="0"/>
      <c r="K4451" s="0"/>
    </row>
    <row r="4452" spans="2:11">
      <c r="B4452" s="0"/>
      <c r="C4452" s="0"/>
      <c r="K4452" s="0"/>
    </row>
    <row r="4453" spans="2:11">
      <c r="B4453" s="0"/>
      <c r="C4453" s="0"/>
      <c r="K4453" s="0"/>
    </row>
    <row r="4454" spans="2:11">
      <c r="B4454" s="0"/>
      <c r="C4454" s="0"/>
      <c r="K4454" s="0"/>
    </row>
    <row r="4455" spans="2:11">
      <c r="B4455" s="0"/>
      <c r="C4455" s="0"/>
      <c r="K4455" s="0"/>
    </row>
    <row r="4456" spans="2:11">
      <c r="B4456" s="0"/>
      <c r="C4456" s="0"/>
      <c r="K4456" s="0"/>
    </row>
    <row r="4457" spans="2:11">
      <c r="B4457" s="0"/>
      <c r="C4457" s="0"/>
      <c r="K4457" s="0"/>
    </row>
    <row r="4458" spans="2:11">
      <c r="B4458" s="0"/>
      <c r="C4458" s="0"/>
      <c r="K4458" s="0"/>
    </row>
    <row r="4459" spans="2:11">
      <c r="B4459" s="0"/>
      <c r="C4459" s="0"/>
      <c r="K4459" s="0"/>
    </row>
    <row r="4460" spans="2:11">
      <c r="B4460" s="0"/>
      <c r="C4460" s="0"/>
      <c r="K4460" s="0"/>
    </row>
    <row r="4461" spans="2:11">
      <c r="B4461" s="0"/>
      <c r="C4461" s="0"/>
      <c r="K4461" s="0"/>
    </row>
    <row r="4462" spans="2:11">
      <c r="B4462" s="0"/>
      <c r="C4462" s="0"/>
      <c r="K4462" s="0"/>
    </row>
    <row r="4463" spans="2:11">
      <c r="B4463" s="0"/>
      <c r="C4463" s="0"/>
      <c r="K4463" s="0"/>
    </row>
    <row r="4464" spans="2:11">
      <c r="B4464" s="0"/>
      <c r="C4464" s="0"/>
      <c r="K4464" s="0"/>
    </row>
    <row r="4465" spans="2:11">
      <c r="B4465" s="0"/>
      <c r="C4465" s="0"/>
      <c r="K4465" s="0"/>
    </row>
    <row r="4466" spans="2:11">
      <c r="B4466" s="0"/>
      <c r="C4466" s="0"/>
      <c r="K4466" s="0"/>
    </row>
    <row r="4467" spans="2:11">
      <c r="B4467" s="0"/>
      <c r="C4467" s="0"/>
      <c r="K4467" s="0"/>
    </row>
    <row r="4468" spans="2:11">
      <c r="B4468" s="0"/>
      <c r="C4468" s="0"/>
      <c r="K4468" s="0"/>
    </row>
    <row r="4469" spans="2:11">
      <c r="B4469" s="0"/>
      <c r="C4469" s="0"/>
      <c r="K4469" s="0"/>
    </row>
    <row r="4470" spans="2:11">
      <c r="B4470" s="0"/>
      <c r="C4470" s="0"/>
      <c r="K4470" s="0"/>
    </row>
    <row r="4471" spans="2:11">
      <c r="B4471" s="0"/>
      <c r="C4471" s="0"/>
      <c r="K4471" s="0"/>
    </row>
    <row r="4472" spans="2:11">
      <c r="B4472" s="0"/>
      <c r="C4472" s="0"/>
      <c r="K4472" s="0"/>
    </row>
    <row r="4473" spans="2:11">
      <c r="B4473" s="0"/>
      <c r="C4473" s="0"/>
      <c r="K4473" s="0"/>
    </row>
    <row r="4474" spans="2:11">
      <c r="B4474" s="0"/>
      <c r="C4474" s="0"/>
      <c r="K4474" s="0"/>
    </row>
    <row r="4475" spans="2:11">
      <c r="B4475" s="0"/>
      <c r="C4475" s="0"/>
      <c r="K4475" s="0"/>
    </row>
    <row r="4476" spans="2:11">
      <c r="B4476" s="0"/>
      <c r="C4476" s="0"/>
      <c r="K4476" s="0"/>
    </row>
    <row r="4477" spans="2:11">
      <c r="B4477" s="0"/>
      <c r="C4477" s="0"/>
      <c r="K4477" s="0"/>
    </row>
    <row r="4478" spans="2:11">
      <c r="B4478" s="0"/>
      <c r="C4478" s="0"/>
      <c r="K4478" s="0"/>
    </row>
    <row r="4479" spans="2:11">
      <c r="B4479" s="0"/>
      <c r="C4479" s="0"/>
      <c r="K4479" s="0"/>
    </row>
    <row r="4480" spans="2:11">
      <c r="B4480" s="0"/>
      <c r="C4480" s="0"/>
      <c r="K4480" s="0"/>
    </row>
    <row r="4481" spans="2:11">
      <c r="B4481" s="0"/>
      <c r="C4481" s="0"/>
      <c r="K4481" s="0"/>
    </row>
    <row r="4482" spans="2:11">
      <c r="B4482" s="0"/>
      <c r="C4482" s="0"/>
      <c r="K4482" s="0"/>
    </row>
    <row r="4483" spans="2:11">
      <c r="B4483" s="0"/>
      <c r="C4483" s="0"/>
      <c r="K4483" s="0"/>
    </row>
    <row r="4484" spans="2:11">
      <c r="B4484" s="0"/>
      <c r="C4484" s="0"/>
      <c r="K4484" s="0"/>
    </row>
    <row r="4485" spans="2:11">
      <c r="B4485" s="0"/>
      <c r="C4485" s="0"/>
      <c r="K4485" s="0"/>
    </row>
    <row r="4486" spans="2:11">
      <c r="B4486" s="0"/>
      <c r="C4486" s="0"/>
      <c r="K4486" s="0"/>
    </row>
    <row r="4487" spans="2:11">
      <c r="B4487" s="0"/>
      <c r="C4487" s="0"/>
      <c r="K4487" s="0"/>
    </row>
    <row r="4488" spans="2:11">
      <c r="B4488" s="0"/>
      <c r="C4488" s="0"/>
      <c r="K4488" s="0"/>
    </row>
    <row r="4489" spans="2:11">
      <c r="B4489" s="0"/>
      <c r="C4489" s="0"/>
      <c r="K4489" s="0"/>
    </row>
    <row r="4490" spans="2:11">
      <c r="B4490" s="0"/>
      <c r="C4490" s="0"/>
      <c r="K4490" s="0"/>
    </row>
    <row r="4491" spans="2:11">
      <c r="B4491" s="0"/>
      <c r="C4491" s="0"/>
      <c r="K4491" s="0"/>
    </row>
    <row r="4492" spans="2:11">
      <c r="B4492" s="0"/>
      <c r="C4492" s="0"/>
      <c r="K4492" s="0"/>
    </row>
    <row r="4493" spans="2:11">
      <c r="B4493" s="0"/>
      <c r="C4493" s="0"/>
      <c r="K4493" s="0"/>
    </row>
    <row r="4494" spans="2:11">
      <c r="B4494" s="0"/>
      <c r="C4494" s="0"/>
      <c r="K4494" s="0"/>
    </row>
    <row r="4495" spans="2:11">
      <c r="B4495" s="0"/>
      <c r="C4495" s="0"/>
      <c r="K4495" s="0"/>
    </row>
    <row r="4496" spans="2:11">
      <c r="B4496" s="0"/>
      <c r="C4496" s="0"/>
      <c r="K4496" s="0"/>
    </row>
    <row r="4497" spans="2:11">
      <c r="B4497" s="0"/>
      <c r="C4497" s="0"/>
      <c r="K4497" s="0"/>
    </row>
    <row r="4498" spans="2:11">
      <c r="B4498" s="0"/>
      <c r="C4498" s="0"/>
      <c r="K4498" s="0"/>
    </row>
    <row r="4499" spans="2:11">
      <c r="B4499" s="0"/>
      <c r="C4499" s="0"/>
      <c r="K4499" s="0"/>
    </row>
    <row r="4500" spans="2:11">
      <c r="B4500" s="0"/>
      <c r="C4500" s="0"/>
      <c r="K4500" s="0"/>
    </row>
    <row r="4501" spans="2:11">
      <c r="B4501" s="0"/>
      <c r="C4501" s="0"/>
      <c r="K4501" s="0"/>
    </row>
    <row r="4502" spans="2:11">
      <c r="B4502" s="0"/>
      <c r="C4502" s="0"/>
      <c r="K4502" s="0"/>
    </row>
    <row r="4503" spans="2:11">
      <c r="B4503" s="0"/>
      <c r="C4503" s="0"/>
      <c r="K4503" s="0"/>
    </row>
    <row r="4504" spans="2:11">
      <c r="B4504" s="0"/>
      <c r="C4504" s="0"/>
      <c r="K4504" s="0"/>
    </row>
    <row r="4505" spans="2:11">
      <c r="B4505" s="0"/>
      <c r="C4505" s="0"/>
      <c r="K4505" s="0"/>
    </row>
    <row r="4506" spans="2:11">
      <c r="B4506" s="0"/>
      <c r="C4506" s="0"/>
      <c r="K4506" s="0"/>
    </row>
    <row r="4507" spans="2:11">
      <c r="B4507" s="0"/>
      <c r="C4507" s="0"/>
      <c r="K4507" s="0"/>
    </row>
    <row r="4508" spans="2:11">
      <c r="B4508" s="0"/>
      <c r="C4508" s="0"/>
      <c r="K4508" s="0"/>
    </row>
    <row r="4509" spans="2:11">
      <c r="B4509" s="0"/>
      <c r="C4509" s="0"/>
      <c r="K4509" s="0"/>
    </row>
    <row r="4510" spans="2:11">
      <c r="B4510" s="0"/>
      <c r="C4510" s="0"/>
      <c r="K4510" s="0"/>
    </row>
    <row r="4511" spans="2:11">
      <c r="B4511" s="0"/>
      <c r="C4511" s="0"/>
      <c r="K4511" s="0"/>
    </row>
    <row r="4512" spans="2:11">
      <c r="B4512" s="0"/>
      <c r="C4512" s="0"/>
      <c r="K4512" s="0"/>
    </row>
    <row r="4513" spans="2:11">
      <c r="B4513" s="0"/>
      <c r="C4513" s="0"/>
      <c r="K4513" s="0"/>
    </row>
    <row r="4514" spans="2:11">
      <c r="B4514" s="0"/>
      <c r="C4514" s="0"/>
      <c r="K4514" s="0"/>
    </row>
    <row r="4515" spans="2:11">
      <c r="B4515" s="0"/>
      <c r="C4515" s="0"/>
      <c r="K4515" s="0"/>
    </row>
    <row r="4516" spans="2:11">
      <c r="B4516" s="0"/>
      <c r="C4516" s="0"/>
      <c r="K4516" s="0"/>
    </row>
    <row r="4517" spans="2:11">
      <c r="B4517" s="0"/>
      <c r="C4517" s="0"/>
      <c r="K4517" s="0"/>
    </row>
    <row r="4518" spans="2:11">
      <c r="B4518" s="0"/>
      <c r="C4518" s="0"/>
      <c r="K4518" s="0"/>
    </row>
    <row r="4519" spans="2:11">
      <c r="B4519" s="0"/>
      <c r="C4519" s="0"/>
      <c r="K4519" s="0"/>
    </row>
    <row r="4520" spans="2:11">
      <c r="B4520" s="0"/>
      <c r="C4520" s="0"/>
      <c r="K4520" s="0"/>
    </row>
    <row r="4521" spans="2:11">
      <c r="B4521" s="0"/>
      <c r="C4521" s="0"/>
      <c r="K4521" s="0"/>
    </row>
    <row r="4522" spans="2:11">
      <c r="B4522" s="0"/>
      <c r="C4522" s="0"/>
      <c r="K4522" s="0"/>
    </row>
    <row r="4523" spans="2:11">
      <c r="B4523" s="0"/>
      <c r="C4523" s="0"/>
      <c r="K4523" s="0"/>
    </row>
    <row r="4524" spans="2:11">
      <c r="B4524" s="0"/>
      <c r="C4524" s="0"/>
      <c r="K4524" s="0"/>
    </row>
    <row r="4525" spans="2:11">
      <c r="B4525" s="0"/>
      <c r="C4525" s="0"/>
      <c r="K4525" s="0"/>
    </row>
    <row r="4526" spans="2:11">
      <c r="B4526" s="0"/>
      <c r="C4526" s="0"/>
      <c r="K4526" s="0"/>
    </row>
    <row r="4527" spans="2:11">
      <c r="B4527" s="0"/>
      <c r="C4527" s="0"/>
      <c r="K4527" s="0"/>
    </row>
    <row r="4528" spans="2:11">
      <c r="B4528" s="0"/>
      <c r="C4528" s="0"/>
      <c r="K4528" s="0"/>
    </row>
    <row r="4529" spans="2:11">
      <c r="B4529" s="0"/>
      <c r="C4529" s="0"/>
      <c r="K4529" s="0"/>
    </row>
    <row r="4530" spans="2:11">
      <c r="B4530" s="0"/>
      <c r="C4530" s="0"/>
      <c r="K4530" s="0"/>
    </row>
    <row r="4531" spans="2:11">
      <c r="B4531" s="0"/>
      <c r="C4531" s="0"/>
      <c r="K4531" s="0"/>
    </row>
    <row r="4532" spans="2:11">
      <c r="B4532" s="0"/>
      <c r="C4532" s="0"/>
      <c r="K4532" s="0"/>
    </row>
    <row r="4533" spans="2:11">
      <c r="B4533" s="0"/>
      <c r="C4533" s="0"/>
      <c r="K4533" s="0"/>
    </row>
    <row r="4534" spans="2:11">
      <c r="B4534" s="0"/>
      <c r="C4534" s="0"/>
      <c r="K4534" s="0"/>
    </row>
    <row r="4535" spans="2:11">
      <c r="B4535" s="0"/>
      <c r="C4535" s="0"/>
      <c r="K4535" s="0"/>
    </row>
    <row r="4536" spans="2:11">
      <c r="B4536" s="0"/>
      <c r="C4536" s="0"/>
      <c r="K4536" s="0"/>
    </row>
    <row r="4537" spans="2:11">
      <c r="B4537" s="0"/>
      <c r="C4537" s="0"/>
      <c r="K4537" s="0"/>
    </row>
    <row r="4538" spans="2:11">
      <c r="B4538" s="0"/>
      <c r="C4538" s="0"/>
      <c r="K4538" s="0"/>
    </row>
    <row r="4539" spans="2:11">
      <c r="B4539" s="0"/>
      <c r="C4539" s="0"/>
      <c r="K4539" s="0"/>
    </row>
    <row r="4540" spans="2:11">
      <c r="B4540" s="0"/>
      <c r="C4540" s="0"/>
      <c r="K4540" s="0"/>
    </row>
    <row r="4541" spans="2:11">
      <c r="B4541" s="0"/>
      <c r="C4541" s="0"/>
      <c r="K4541" s="0"/>
    </row>
    <row r="4542" spans="2:11">
      <c r="B4542" s="0"/>
      <c r="C4542" s="0"/>
      <c r="K4542" s="0"/>
    </row>
    <row r="4543" spans="2:11">
      <c r="B4543" s="0"/>
      <c r="C4543" s="0"/>
      <c r="K4543" s="0"/>
    </row>
    <row r="4544" spans="2:11">
      <c r="B4544" s="0"/>
      <c r="C4544" s="0"/>
      <c r="K4544" s="0"/>
    </row>
    <row r="4545" spans="2:11">
      <c r="B4545" s="0"/>
      <c r="C4545" s="0"/>
      <c r="K4545" s="0"/>
    </row>
    <row r="4546" spans="2:11">
      <c r="B4546" s="0"/>
      <c r="C4546" s="0"/>
      <c r="K4546" s="0"/>
    </row>
    <row r="4547" spans="2:11">
      <c r="B4547" s="0"/>
      <c r="C4547" s="0"/>
      <c r="K4547" s="0"/>
    </row>
    <row r="4548" spans="2:11">
      <c r="B4548" s="0"/>
      <c r="C4548" s="0"/>
      <c r="K4548" s="0"/>
    </row>
    <row r="4549" spans="2:11">
      <c r="B4549" s="0"/>
      <c r="C4549" s="0"/>
      <c r="K4549" s="0"/>
    </row>
    <row r="4550" spans="2:11">
      <c r="B4550" s="0"/>
      <c r="C4550" s="0"/>
      <c r="K4550" s="0"/>
    </row>
    <row r="4551" spans="2:11">
      <c r="B4551" s="0"/>
      <c r="C4551" s="0"/>
      <c r="K4551" s="0"/>
    </row>
    <row r="4552" spans="2:11">
      <c r="B4552" s="0"/>
      <c r="C4552" s="0"/>
      <c r="K4552" s="0"/>
    </row>
    <row r="4553" spans="2:11">
      <c r="B4553" s="0"/>
      <c r="C4553" s="0"/>
      <c r="K4553" s="0"/>
    </row>
    <row r="4554" spans="2:11">
      <c r="B4554" s="0"/>
      <c r="C4554" s="0"/>
      <c r="K4554" s="0"/>
    </row>
    <row r="4555" spans="2:11">
      <c r="B4555" s="0"/>
      <c r="C4555" s="0"/>
      <c r="K4555" s="0"/>
    </row>
    <row r="4556" spans="2:11">
      <c r="B4556" s="0"/>
      <c r="C4556" s="0"/>
      <c r="K4556" s="0"/>
    </row>
    <row r="4557" spans="2:11">
      <c r="B4557" s="0"/>
      <c r="C4557" s="0"/>
      <c r="K4557" s="0"/>
    </row>
    <row r="4558" spans="2:11">
      <c r="B4558" s="0"/>
      <c r="C4558" s="0"/>
      <c r="K4558" s="0"/>
    </row>
    <row r="4559" spans="2:11">
      <c r="B4559" s="0"/>
      <c r="C4559" s="0"/>
      <c r="K4559" s="0"/>
    </row>
    <row r="4560" spans="2:11">
      <c r="B4560" s="0"/>
      <c r="C4560" s="0"/>
      <c r="K4560" s="0"/>
    </row>
    <row r="4561" spans="2:11">
      <c r="B4561" s="0"/>
      <c r="C4561" s="0"/>
      <c r="K4561" s="0"/>
    </row>
    <row r="4562" spans="2:11">
      <c r="B4562" s="0"/>
      <c r="C4562" s="0"/>
      <c r="K4562" s="0"/>
    </row>
    <row r="4563" spans="2:11">
      <c r="B4563" s="0"/>
      <c r="C4563" s="0"/>
      <c r="K4563" s="0"/>
    </row>
    <row r="4564" spans="2:11">
      <c r="B4564" s="0"/>
      <c r="C4564" s="0"/>
      <c r="K4564" s="0"/>
    </row>
    <row r="4565" spans="2:11">
      <c r="B4565" s="0"/>
      <c r="C4565" s="0"/>
      <c r="K4565" s="0"/>
    </row>
    <row r="4566" spans="2:11">
      <c r="B4566" s="0"/>
      <c r="C4566" s="0"/>
      <c r="K4566" s="0"/>
    </row>
    <row r="4567" spans="2:11">
      <c r="B4567" s="0"/>
      <c r="C4567" s="0"/>
      <c r="K4567" s="0"/>
    </row>
    <row r="4568" spans="2:11">
      <c r="B4568" s="0"/>
      <c r="C4568" s="0"/>
      <c r="K4568" s="0"/>
    </row>
    <row r="4569" spans="2:11">
      <c r="B4569" s="0"/>
      <c r="C4569" s="0"/>
      <c r="K4569" s="0"/>
    </row>
    <row r="4570" spans="2:11">
      <c r="B4570" s="0"/>
      <c r="C4570" s="0"/>
      <c r="K4570" s="0"/>
    </row>
    <row r="4571" spans="2:11">
      <c r="B4571" s="0"/>
      <c r="C4571" s="0"/>
      <c r="K4571" s="0"/>
    </row>
    <row r="4572" spans="2:11">
      <c r="B4572" s="0"/>
      <c r="C4572" s="0"/>
      <c r="K4572" s="0"/>
    </row>
    <row r="4573" spans="2:11">
      <c r="B4573" s="0"/>
      <c r="C4573" s="0"/>
      <c r="K4573" s="0"/>
    </row>
    <row r="4574" spans="2:11">
      <c r="B4574" s="0"/>
      <c r="C4574" s="0"/>
      <c r="K4574" s="0"/>
    </row>
    <row r="4575" spans="2:11">
      <c r="B4575" s="0"/>
      <c r="C4575" s="0"/>
      <c r="K4575" s="0"/>
    </row>
    <row r="4576" spans="2:11">
      <c r="B4576" s="0"/>
      <c r="C4576" s="0"/>
      <c r="K4576" s="0"/>
    </row>
    <row r="4577" spans="2:11">
      <c r="B4577" s="0"/>
      <c r="C4577" s="0"/>
      <c r="K4577" s="0"/>
    </row>
    <row r="4578" spans="2:11">
      <c r="B4578" s="0"/>
      <c r="C4578" s="0"/>
      <c r="K4578" s="0"/>
    </row>
    <row r="4579" spans="2:11">
      <c r="B4579" s="0"/>
      <c r="C4579" s="0"/>
      <c r="K4579" s="0"/>
    </row>
    <row r="4580" spans="2:11">
      <c r="B4580" s="0"/>
      <c r="C4580" s="0"/>
      <c r="K4580" s="0"/>
    </row>
    <row r="4581" spans="2:11">
      <c r="B4581" s="0"/>
      <c r="C4581" s="0"/>
      <c r="K4581" s="0"/>
    </row>
    <row r="4582" spans="2:11">
      <c r="B4582" s="0"/>
      <c r="C4582" s="0"/>
      <c r="K4582" s="0"/>
    </row>
    <row r="4583" spans="2:11">
      <c r="B4583" s="0"/>
      <c r="C4583" s="0"/>
      <c r="K4583" s="0"/>
    </row>
    <row r="4584" spans="2:11">
      <c r="B4584" s="0"/>
      <c r="C4584" s="0"/>
      <c r="K4584" s="0"/>
    </row>
    <row r="4585" spans="2:11">
      <c r="B4585" s="0"/>
      <c r="C4585" s="0"/>
      <c r="K4585" s="0"/>
    </row>
    <row r="4586" spans="2:11">
      <c r="B4586" s="0"/>
      <c r="C4586" s="0"/>
      <c r="K4586" s="0"/>
    </row>
    <row r="4587" spans="2:11">
      <c r="B4587" s="0"/>
      <c r="C4587" s="0"/>
      <c r="K4587" s="0"/>
    </row>
    <row r="4588" spans="2:11">
      <c r="B4588" s="0"/>
      <c r="C4588" s="0"/>
      <c r="K4588" s="0"/>
    </row>
    <row r="4589" spans="2:11">
      <c r="B4589" s="0"/>
      <c r="C4589" s="0"/>
      <c r="K4589" s="0"/>
    </row>
    <row r="4590" spans="2:11">
      <c r="B4590" s="0"/>
      <c r="C4590" s="0"/>
      <c r="K4590" s="0"/>
    </row>
    <row r="4591" spans="2:11">
      <c r="B4591" s="0"/>
      <c r="C4591" s="0"/>
      <c r="K4591" s="0"/>
    </row>
    <row r="4592" spans="2:11">
      <c r="B4592" s="0"/>
      <c r="C4592" s="0"/>
      <c r="K4592" s="0"/>
    </row>
    <row r="4593" spans="2:11">
      <c r="B4593" s="0"/>
      <c r="C4593" s="0"/>
      <c r="K4593" s="0"/>
    </row>
    <row r="4594" spans="2:11">
      <c r="B4594" s="0"/>
      <c r="C4594" s="0"/>
      <c r="K4594" s="0"/>
    </row>
    <row r="4595" spans="2:11">
      <c r="B4595" s="0"/>
      <c r="C4595" s="0"/>
      <c r="K4595" s="0"/>
    </row>
    <row r="4596" spans="2:11">
      <c r="B4596" s="0"/>
      <c r="C4596" s="0"/>
      <c r="K4596" s="0"/>
    </row>
    <row r="4597" spans="2:11">
      <c r="B4597" s="0"/>
      <c r="C4597" s="0"/>
      <c r="K4597" s="0"/>
    </row>
    <row r="4598" spans="2:11">
      <c r="B4598" s="0"/>
      <c r="C4598" s="0"/>
      <c r="K4598" s="0"/>
    </row>
    <row r="4599" spans="2:11">
      <c r="B4599" s="0"/>
      <c r="C4599" s="0"/>
      <c r="K4599" s="0"/>
    </row>
    <row r="4600" spans="2:11">
      <c r="B4600" s="0"/>
      <c r="C4600" s="0"/>
      <c r="K4600" s="0"/>
    </row>
    <row r="4601" spans="2:11">
      <c r="B4601" s="0"/>
      <c r="C4601" s="0"/>
      <c r="K4601" s="0"/>
    </row>
    <row r="4602" spans="2:11">
      <c r="B4602" s="0"/>
      <c r="C4602" s="0"/>
      <c r="K4602" s="0"/>
    </row>
    <row r="4603" spans="2:11">
      <c r="B4603" s="0"/>
      <c r="C4603" s="0"/>
      <c r="K4603" s="0"/>
    </row>
    <row r="4604" spans="2:11">
      <c r="B4604" s="0"/>
      <c r="C4604" s="0"/>
      <c r="K4604" s="0"/>
    </row>
    <row r="4605" spans="2:11">
      <c r="B4605" s="0"/>
      <c r="C4605" s="0"/>
      <c r="K4605" s="0"/>
    </row>
    <row r="4606" spans="2:11">
      <c r="B4606" s="0"/>
      <c r="C4606" s="0"/>
      <c r="K4606" s="0"/>
    </row>
    <row r="4607" spans="2:11">
      <c r="B4607" s="0"/>
      <c r="C4607" s="0"/>
      <c r="K4607" s="0"/>
    </row>
    <row r="4608" spans="2:11">
      <c r="B4608" s="0"/>
      <c r="C4608" s="0"/>
      <c r="K4608" s="0"/>
    </row>
    <row r="4609" spans="2:11">
      <c r="B4609" s="0"/>
      <c r="C4609" s="0"/>
      <c r="K4609" s="0"/>
    </row>
    <row r="4610" spans="2:11">
      <c r="B4610" s="0"/>
      <c r="C4610" s="0"/>
      <c r="K4610" s="0"/>
    </row>
    <row r="4611" spans="2:11">
      <c r="B4611" s="0"/>
      <c r="C4611" s="0"/>
      <c r="K4611" s="0"/>
    </row>
    <row r="4612" spans="2:11">
      <c r="B4612" s="0"/>
      <c r="C4612" s="0"/>
      <c r="K4612" s="0"/>
    </row>
    <row r="4613" spans="2:11">
      <c r="B4613" s="0"/>
      <c r="C4613" s="0"/>
      <c r="K4613" s="0"/>
    </row>
    <row r="4614" spans="2:11">
      <c r="B4614" s="0"/>
      <c r="C4614" s="0"/>
      <c r="K4614" s="0"/>
    </row>
    <row r="4615" spans="2:11">
      <c r="B4615" s="0"/>
      <c r="C4615" s="0"/>
      <c r="K4615" s="0"/>
    </row>
    <row r="4616" spans="2:11">
      <c r="B4616" s="0"/>
      <c r="C4616" s="0"/>
      <c r="K4616" s="0"/>
    </row>
    <row r="4617" spans="2:11">
      <c r="B4617" s="0"/>
      <c r="C4617" s="0"/>
      <c r="K4617" s="0"/>
    </row>
    <row r="4618" spans="2:11">
      <c r="B4618" s="0"/>
      <c r="C4618" s="0"/>
      <c r="K4618" s="0"/>
    </row>
    <row r="4619" spans="2:11">
      <c r="B4619" s="0"/>
      <c r="C4619" s="0"/>
      <c r="K4619" s="0"/>
    </row>
    <row r="4620" spans="2:11">
      <c r="B4620" s="0"/>
      <c r="C4620" s="0"/>
      <c r="K4620" s="0"/>
    </row>
    <row r="4621" spans="2:11">
      <c r="B4621" s="0"/>
      <c r="C4621" s="0"/>
      <c r="K4621" s="0"/>
    </row>
    <row r="4622" spans="2:11">
      <c r="B4622" s="0"/>
      <c r="C4622" s="0"/>
      <c r="K4622" s="0"/>
    </row>
    <row r="4623" spans="2:11">
      <c r="B4623" s="0"/>
      <c r="C4623" s="0"/>
      <c r="K4623" s="0"/>
    </row>
    <row r="4624" spans="2:11">
      <c r="B4624" s="0"/>
      <c r="C4624" s="0"/>
      <c r="K4624" s="0"/>
    </row>
    <row r="4625" spans="2:11">
      <c r="B4625" s="0"/>
      <c r="C4625" s="0"/>
      <c r="K4625" s="0"/>
    </row>
    <row r="4626" spans="2:11">
      <c r="B4626" s="0"/>
      <c r="C4626" s="0"/>
      <c r="K4626" s="0"/>
    </row>
    <row r="4627" spans="2:11">
      <c r="B4627" s="0"/>
      <c r="C4627" s="0"/>
      <c r="K4627" s="0"/>
    </row>
    <row r="4628" spans="2:11">
      <c r="B4628" s="0"/>
      <c r="C4628" s="0"/>
      <c r="K4628" s="0"/>
    </row>
    <row r="4629" spans="2:11">
      <c r="B4629" s="0"/>
      <c r="C4629" s="0"/>
      <c r="K4629" s="0"/>
    </row>
    <row r="4630" spans="2:11">
      <c r="B4630" s="0"/>
      <c r="C4630" s="0"/>
      <c r="K4630" s="0"/>
    </row>
    <row r="4631" spans="2:11">
      <c r="B4631" s="0"/>
      <c r="C4631" s="0"/>
      <c r="K4631" s="0"/>
    </row>
    <row r="4632" spans="2:11">
      <c r="B4632" s="0"/>
      <c r="C4632" s="0"/>
      <c r="K4632" s="0"/>
    </row>
    <row r="4633" spans="2:11">
      <c r="B4633" s="0"/>
      <c r="C4633" s="0"/>
      <c r="K4633" s="0"/>
    </row>
    <row r="4634" spans="2:11">
      <c r="B4634" s="0"/>
      <c r="C4634" s="0"/>
      <c r="K4634" s="0"/>
    </row>
    <row r="4635" spans="2:11">
      <c r="B4635" s="0"/>
      <c r="C4635" s="0"/>
      <c r="K4635" s="0"/>
    </row>
    <row r="4636" spans="2:11">
      <c r="B4636" s="0"/>
      <c r="C4636" s="0"/>
      <c r="K4636" s="0"/>
    </row>
    <row r="4637" spans="2:11">
      <c r="B4637" s="0"/>
      <c r="C4637" s="0"/>
      <c r="K4637" s="0"/>
    </row>
    <row r="4638" spans="2:11">
      <c r="B4638" s="0"/>
      <c r="C4638" s="0"/>
      <c r="K4638" s="0"/>
    </row>
    <row r="4639" spans="2:11">
      <c r="B4639" s="0"/>
      <c r="C4639" s="0"/>
      <c r="K4639" s="0"/>
    </row>
    <row r="4640" spans="2:11">
      <c r="B4640" s="0"/>
      <c r="C4640" s="0"/>
      <c r="K4640" s="0"/>
    </row>
    <row r="4641" spans="2:11">
      <c r="B4641" s="0"/>
      <c r="C4641" s="0"/>
      <c r="K4641" s="0"/>
    </row>
    <row r="4642" spans="2:11">
      <c r="B4642" s="0"/>
      <c r="C4642" s="0"/>
      <c r="K4642" s="0"/>
    </row>
    <row r="4643" spans="2:11">
      <c r="B4643" s="0"/>
      <c r="C4643" s="0"/>
      <c r="K4643" s="0"/>
    </row>
    <row r="4644" spans="2:11">
      <c r="B4644" s="0"/>
      <c r="C4644" s="0"/>
      <c r="K4644" s="0"/>
    </row>
    <row r="4645" spans="2:11">
      <c r="B4645" s="0"/>
      <c r="C4645" s="0"/>
      <c r="K4645" s="0"/>
    </row>
    <row r="4646" spans="2:11">
      <c r="B4646" s="0"/>
      <c r="C4646" s="0"/>
      <c r="K4646" s="0"/>
    </row>
    <row r="4647" spans="2:11">
      <c r="B4647" s="0"/>
      <c r="C4647" s="0"/>
      <c r="K4647" s="0"/>
    </row>
    <row r="4648" spans="2:11">
      <c r="B4648" s="0"/>
      <c r="C4648" s="0"/>
      <c r="K4648" s="0"/>
    </row>
    <row r="4649" spans="2:11">
      <c r="B4649" s="0"/>
      <c r="C4649" s="0"/>
      <c r="K4649" s="0"/>
    </row>
    <row r="4650" spans="2:11">
      <c r="B4650" s="0"/>
      <c r="C4650" s="0"/>
      <c r="K4650" s="0"/>
    </row>
    <row r="4651" spans="2:11">
      <c r="B4651" s="0"/>
      <c r="C4651" s="0"/>
      <c r="K4651" s="0"/>
    </row>
    <row r="4652" spans="2:11">
      <c r="B4652" s="0"/>
      <c r="C4652" s="0"/>
      <c r="K4652" s="0"/>
    </row>
    <row r="4653" spans="2:11">
      <c r="B4653" s="0"/>
      <c r="C4653" s="0"/>
      <c r="K4653" s="0"/>
    </row>
    <row r="4654" spans="2:11">
      <c r="B4654" s="0"/>
      <c r="C4654" s="0"/>
      <c r="K4654" s="0"/>
    </row>
    <row r="4655" spans="2:11">
      <c r="B4655" s="0"/>
      <c r="C4655" s="0"/>
      <c r="K4655" s="0"/>
    </row>
    <row r="4656" spans="2:11">
      <c r="B4656" s="0"/>
      <c r="C4656" s="0"/>
      <c r="K4656" s="0"/>
    </row>
    <row r="4657" spans="2:11">
      <c r="B4657" s="0"/>
      <c r="C4657" s="0"/>
      <c r="K4657" s="0"/>
    </row>
    <row r="4658" spans="2:11">
      <c r="B4658" s="0"/>
      <c r="C4658" s="0"/>
      <c r="K4658" s="0"/>
    </row>
    <row r="4659" spans="2:11">
      <c r="B4659" s="0"/>
      <c r="C4659" s="0"/>
      <c r="K4659" s="0"/>
    </row>
    <row r="4660" spans="2:11">
      <c r="B4660" s="0"/>
      <c r="C4660" s="0"/>
      <c r="K4660" s="0"/>
    </row>
    <row r="4661" spans="2:11">
      <c r="B4661" s="0"/>
      <c r="C4661" s="0"/>
      <c r="K4661" s="0"/>
    </row>
    <row r="4662" spans="2:11">
      <c r="B4662" s="0"/>
      <c r="C4662" s="0"/>
      <c r="K4662" s="0"/>
    </row>
    <row r="4663" spans="2:11">
      <c r="B4663" s="0"/>
      <c r="C4663" s="0"/>
      <c r="K4663" s="0"/>
    </row>
    <row r="4664" spans="2:11">
      <c r="B4664" s="0"/>
      <c r="C4664" s="0"/>
      <c r="K4664" s="0"/>
    </row>
    <row r="4665" spans="2:11">
      <c r="B4665" s="0"/>
      <c r="C4665" s="0"/>
      <c r="K4665" s="0"/>
    </row>
    <row r="4666" spans="2:11">
      <c r="B4666" s="0"/>
      <c r="C4666" s="0"/>
      <c r="K4666" s="0"/>
    </row>
    <row r="4667" spans="2:11">
      <c r="B4667" s="0"/>
      <c r="C4667" s="0"/>
      <c r="K4667" s="0"/>
    </row>
    <row r="4668" spans="2:11">
      <c r="B4668" s="0"/>
      <c r="C4668" s="0"/>
      <c r="K4668" s="0"/>
    </row>
    <row r="4669" spans="2:11">
      <c r="B4669" s="0"/>
      <c r="C4669" s="0"/>
      <c r="K4669" s="0"/>
    </row>
    <row r="4670" spans="2:11">
      <c r="B4670" s="0"/>
      <c r="C4670" s="0"/>
      <c r="K4670" s="0"/>
    </row>
    <row r="4671" spans="2:11">
      <c r="B4671" s="0"/>
      <c r="C4671" s="0"/>
      <c r="K4671" s="0"/>
    </row>
    <row r="4672" spans="2:11">
      <c r="B4672" s="0"/>
      <c r="C4672" s="0"/>
      <c r="K4672" s="0"/>
    </row>
    <row r="4673" spans="2:11">
      <c r="B4673" s="0"/>
      <c r="C4673" s="0"/>
      <c r="K4673" s="0"/>
    </row>
    <row r="4674" spans="2:11">
      <c r="B4674" s="0"/>
      <c r="C4674" s="0"/>
      <c r="K4674" s="0"/>
    </row>
    <row r="4675" spans="2:11">
      <c r="B4675" s="0"/>
      <c r="C4675" s="0"/>
      <c r="K4675" s="0"/>
    </row>
    <row r="4676" spans="2:11">
      <c r="B4676" s="0"/>
      <c r="C4676" s="0"/>
      <c r="K4676" s="0"/>
    </row>
    <row r="4677" spans="2:11">
      <c r="B4677" s="0"/>
      <c r="C4677" s="0"/>
      <c r="K4677" s="0"/>
    </row>
    <row r="4678" spans="2:11">
      <c r="B4678" s="0"/>
      <c r="C4678" s="0"/>
      <c r="K4678" s="0"/>
    </row>
    <row r="4679" spans="2:11">
      <c r="B4679" s="0"/>
      <c r="C4679" s="0"/>
      <c r="K4679" s="0"/>
    </row>
    <row r="4680" spans="2:11">
      <c r="B4680" s="0"/>
      <c r="C4680" s="0"/>
      <c r="K4680" s="0"/>
    </row>
    <row r="4681" spans="2:11">
      <c r="B4681" s="0"/>
      <c r="C4681" s="0"/>
      <c r="K4681" s="0"/>
    </row>
    <row r="4682" spans="2:11">
      <c r="B4682" s="0"/>
      <c r="C4682" s="0"/>
      <c r="K4682" s="0"/>
    </row>
    <row r="4683" spans="2:11">
      <c r="B4683" s="0"/>
      <c r="C4683" s="0"/>
      <c r="K4683" s="0"/>
    </row>
    <row r="4684" spans="2:11">
      <c r="B4684" s="0"/>
      <c r="C4684" s="0"/>
      <c r="K4684" s="0"/>
    </row>
    <row r="4685" spans="2:11">
      <c r="B4685" s="0"/>
      <c r="C4685" s="0"/>
      <c r="K4685" s="0"/>
    </row>
    <row r="4686" spans="2:11">
      <c r="B4686" s="0"/>
      <c r="C4686" s="0"/>
      <c r="K4686" s="0"/>
    </row>
    <row r="4687" spans="2:11">
      <c r="B4687" s="0"/>
      <c r="C4687" s="0"/>
      <c r="K4687" s="0"/>
    </row>
    <row r="4688" spans="2:11">
      <c r="B4688" s="0"/>
      <c r="C4688" s="0"/>
      <c r="K4688" s="0"/>
    </row>
    <row r="4689" spans="2:11">
      <c r="B4689" s="0"/>
      <c r="C4689" s="0"/>
      <c r="K4689" s="0"/>
    </row>
    <row r="4690" spans="2:11">
      <c r="B4690" s="0"/>
      <c r="C4690" s="0"/>
      <c r="K4690" s="0"/>
    </row>
    <row r="4691" spans="2:11">
      <c r="B4691" s="0"/>
      <c r="C4691" s="0"/>
      <c r="K4691" s="0"/>
    </row>
    <row r="4692" spans="2:11">
      <c r="B4692" s="0"/>
      <c r="C4692" s="0"/>
      <c r="K4692" s="0"/>
    </row>
    <row r="4693" spans="2:11">
      <c r="B4693" s="0"/>
      <c r="C4693" s="0"/>
      <c r="K4693" s="0"/>
    </row>
    <row r="4694" spans="2:11">
      <c r="B4694" s="0"/>
      <c r="C4694" s="0"/>
      <c r="K4694" s="0"/>
    </row>
    <row r="4695" spans="2:11">
      <c r="B4695" s="0"/>
      <c r="C4695" s="0"/>
      <c r="K4695" s="0"/>
    </row>
    <row r="4696" spans="2:11">
      <c r="B4696" s="0"/>
      <c r="C4696" s="0"/>
      <c r="K4696" s="0"/>
    </row>
    <row r="4697" spans="2:11">
      <c r="B4697" s="0"/>
      <c r="C4697" s="0"/>
      <c r="K4697" s="0"/>
    </row>
    <row r="4698" spans="2:11">
      <c r="B4698" s="0"/>
      <c r="C4698" s="0"/>
      <c r="K4698" s="0"/>
    </row>
    <row r="4699" spans="2:11">
      <c r="B4699" s="0"/>
      <c r="C4699" s="0"/>
      <c r="K4699" s="0"/>
    </row>
    <row r="4700" spans="2:11">
      <c r="B4700" s="0"/>
      <c r="C4700" s="0"/>
      <c r="K4700" s="0"/>
    </row>
    <row r="4701" spans="2:11">
      <c r="B4701" s="0"/>
      <c r="C4701" s="0"/>
      <c r="K4701" s="0"/>
    </row>
    <row r="4702" spans="2:11">
      <c r="B4702" s="0"/>
      <c r="C4702" s="0"/>
      <c r="K4702" s="0"/>
    </row>
    <row r="4703" spans="2:11">
      <c r="B4703" s="0"/>
      <c r="C4703" s="0"/>
      <c r="K4703" s="0"/>
    </row>
    <row r="4704" spans="2:11">
      <c r="B4704" s="0"/>
      <c r="C4704" s="0"/>
      <c r="K4704" s="0"/>
    </row>
    <row r="4705" spans="2:11">
      <c r="B4705" s="0"/>
      <c r="C4705" s="0"/>
      <c r="K4705" s="0"/>
    </row>
    <row r="4706" spans="2:11">
      <c r="B4706" s="0"/>
      <c r="C4706" s="0"/>
      <c r="K4706" s="0"/>
    </row>
    <row r="4707" spans="2:11">
      <c r="B4707" s="0"/>
      <c r="C4707" s="0"/>
      <c r="K4707" s="0"/>
    </row>
    <row r="4708" spans="2:11">
      <c r="B4708" s="0"/>
      <c r="C4708" s="0"/>
      <c r="K4708" s="0"/>
    </row>
    <row r="4709" spans="2:11">
      <c r="B4709" s="0"/>
      <c r="C4709" s="0"/>
      <c r="K4709" s="0"/>
    </row>
    <row r="4710" spans="2:11">
      <c r="B4710" s="0"/>
      <c r="C4710" s="0"/>
      <c r="K4710" s="0"/>
    </row>
    <row r="4711" spans="2:11">
      <c r="B4711" s="0"/>
      <c r="C4711" s="0"/>
      <c r="K4711" s="0"/>
    </row>
    <row r="4712" spans="2:11">
      <c r="B4712" s="0"/>
      <c r="C4712" s="0"/>
      <c r="K4712" s="0"/>
    </row>
    <row r="4713" spans="2:11">
      <c r="B4713" s="0"/>
      <c r="C4713" s="0"/>
      <c r="K4713" s="0"/>
    </row>
    <row r="4714" spans="2:11">
      <c r="B4714" s="0"/>
      <c r="C4714" s="0"/>
      <c r="K4714" s="0"/>
    </row>
    <row r="4715" spans="2:11">
      <c r="B4715" s="0"/>
      <c r="C4715" s="0"/>
      <c r="K4715" s="0"/>
    </row>
    <row r="4716" spans="2:11">
      <c r="B4716" s="0"/>
      <c r="C4716" s="0"/>
      <c r="K4716" s="0"/>
    </row>
    <row r="4717" spans="2:11">
      <c r="B4717" s="0"/>
      <c r="C4717" s="0"/>
      <c r="K4717" s="0"/>
    </row>
    <row r="4718" spans="2:11">
      <c r="B4718" s="0"/>
      <c r="C4718" s="0"/>
      <c r="K4718" s="0"/>
    </row>
    <row r="4719" spans="2:11">
      <c r="B4719" s="0"/>
      <c r="C4719" s="0"/>
      <c r="K4719" s="0"/>
    </row>
    <row r="4720" spans="2:11">
      <c r="B4720" s="0"/>
      <c r="C4720" s="0"/>
      <c r="K4720" s="0"/>
    </row>
    <row r="4721" spans="2:11">
      <c r="B4721" s="0"/>
      <c r="C4721" s="0"/>
      <c r="K4721" s="0"/>
    </row>
    <row r="4722" spans="2:11">
      <c r="B4722" s="0"/>
      <c r="C4722" s="0"/>
      <c r="K4722" s="0"/>
    </row>
    <row r="4723" spans="2:11">
      <c r="B4723" s="0"/>
      <c r="C4723" s="0"/>
      <c r="K4723" s="0"/>
    </row>
    <row r="4724" spans="2:11">
      <c r="B4724" s="0"/>
      <c r="C4724" s="0"/>
      <c r="K4724" s="0"/>
    </row>
    <row r="4725" spans="2:11">
      <c r="B4725" s="0"/>
      <c r="C4725" s="0"/>
      <c r="K4725" s="0"/>
    </row>
    <row r="4726" spans="2:11">
      <c r="B4726" s="0"/>
      <c r="C4726" s="0"/>
      <c r="K4726" s="0"/>
    </row>
    <row r="4727" spans="2:11">
      <c r="B4727" s="0"/>
      <c r="C4727" s="0"/>
      <c r="K4727" s="0"/>
    </row>
    <row r="4728" spans="2:11">
      <c r="B4728" s="0"/>
      <c r="C4728" s="0"/>
      <c r="K4728" s="0"/>
    </row>
    <row r="4729" spans="2:11">
      <c r="B4729" s="0"/>
      <c r="C4729" s="0"/>
      <c r="K4729" s="0"/>
    </row>
    <row r="4730" spans="2:11">
      <c r="B4730" s="0"/>
      <c r="C4730" s="0"/>
      <c r="K4730" s="0"/>
    </row>
    <row r="4731" spans="2:11">
      <c r="B4731" s="0"/>
      <c r="C4731" s="0"/>
      <c r="K4731" s="0"/>
    </row>
    <row r="4732" spans="2:11">
      <c r="B4732" s="0"/>
      <c r="C4732" s="0"/>
      <c r="K4732" s="0"/>
    </row>
    <row r="4733" spans="2:11">
      <c r="B4733" s="0"/>
      <c r="C4733" s="0"/>
      <c r="K4733" s="0"/>
    </row>
    <row r="4734" spans="2:11">
      <c r="B4734" s="0"/>
      <c r="C4734" s="0"/>
      <c r="K4734" s="0"/>
    </row>
    <row r="4735" spans="2:11">
      <c r="B4735" s="0"/>
      <c r="C4735" s="0"/>
      <c r="K4735" s="0"/>
    </row>
    <row r="4736" spans="2:11">
      <c r="B4736" s="0"/>
      <c r="C4736" s="0"/>
      <c r="K4736" s="0"/>
    </row>
    <row r="4737" spans="2:11">
      <c r="B4737" s="0"/>
      <c r="C4737" s="0"/>
      <c r="K4737" s="0"/>
    </row>
    <row r="4738" spans="2:11">
      <c r="B4738" s="0"/>
      <c r="C4738" s="0"/>
      <c r="K4738" s="0"/>
    </row>
    <row r="4739" spans="2:11">
      <c r="B4739" s="0"/>
      <c r="C4739" s="0"/>
      <c r="K4739" s="0"/>
    </row>
    <row r="4740" spans="2:11">
      <c r="B4740" s="0"/>
      <c r="C4740" s="0"/>
      <c r="K4740" s="0"/>
    </row>
    <row r="4741" spans="2:11">
      <c r="B4741" s="0"/>
      <c r="C4741" s="0"/>
      <c r="K4741" s="0"/>
    </row>
    <row r="4742" spans="2:11">
      <c r="B4742" s="0"/>
      <c r="C4742" s="0"/>
      <c r="K4742" s="0"/>
    </row>
    <row r="4743" spans="2:11">
      <c r="B4743" s="0"/>
      <c r="C4743" s="0"/>
      <c r="K4743" s="0"/>
    </row>
    <row r="4744" spans="2:11">
      <c r="B4744" s="0"/>
      <c r="C4744" s="0"/>
      <c r="K4744" s="0"/>
    </row>
    <row r="4745" spans="2:11">
      <c r="B4745" s="0"/>
      <c r="C4745" s="0"/>
      <c r="K4745" s="0"/>
    </row>
    <row r="4746" spans="2:11">
      <c r="B4746" s="0"/>
      <c r="C4746" s="0"/>
      <c r="K4746" s="0"/>
    </row>
    <row r="4747" spans="2:11">
      <c r="B4747" s="0"/>
      <c r="C4747" s="0"/>
      <c r="K4747" s="0"/>
    </row>
    <row r="4748" spans="2:11">
      <c r="B4748" s="0"/>
      <c r="C4748" s="0"/>
      <c r="K4748" s="0"/>
    </row>
    <row r="4749" spans="2:11">
      <c r="B4749" s="0"/>
      <c r="C4749" s="0"/>
      <c r="K4749" s="0"/>
    </row>
    <row r="4750" spans="2:11">
      <c r="B4750" s="0"/>
      <c r="C4750" s="0"/>
      <c r="K4750" s="0"/>
    </row>
    <row r="4751" spans="2:11">
      <c r="B4751" s="0"/>
      <c r="C4751" s="0"/>
      <c r="K4751" s="0"/>
    </row>
    <row r="4752" spans="2:11">
      <c r="B4752" s="0"/>
      <c r="C4752" s="0"/>
      <c r="K4752" s="0"/>
    </row>
    <row r="4753" spans="2:11">
      <c r="B4753" s="0"/>
      <c r="C4753" s="0"/>
      <c r="K4753" s="0"/>
    </row>
    <row r="4754" spans="2:11">
      <c r="B4754" s="0"/>
      <c r="C4754" s="0"/>
      <c r="K4754" s="0"/>
    </row>
    <row r="4755" spans="2:11">
      <c r="B4755" s="0"/>
      <c r="C4755" s="0"/>
      <c r="K4755" s="0"/>
    </row>
    <row r="4756" spans="2:11">
      <c r="B4756" s="0"/>
      <c r="C4756" s="0"/>
      <c r="K4756" s="0"/>
    </row>
    <row r="4757" spans="2:11">
      <c r="B4757" s="0"/>
      <c r="C4757" s="0"/>
      <c r="K4757" s="0"/>
    </row>
    <row r="4758" spans="2:11">
      <c r="B4758" s="0"/>
      <c r="C4758" s="0"/>
      <c r="K4758" s="0"/>
    </row>
    <row r="4759" spans="2:11">
      <c r="B4759" s="0"/>
      <c r="C4759" s="0"/>
      <c r="K4759" s="0"/>
    </row>
    <row r="4760" spans="2:11">
      <c r="B4760" s="0"/>
      <c r="C4760" s="0"/>
      <c r="K4760" s="0"/>
    </row>
    <row r="4761" spans="2:11">
      <c r="B4761" s="0"/>
      <c r="C4761" s="0"/>
      <c r="K4761" s="0"/>
    </row>
    <row r="4762" spans="2:11">
      <c r="B4762" s="0"/>
      <c r="C4762" s="0"/>
      <c r="K4762" s="0"/>
    </row>
    <row r="4763" spans="2:11">
      <c r="B4763" s="0"/>
      <c r="C4763" s="0"/>
      <c r="K4763" s="0"/>
    </row>
    <row r="4764" spans="2:11">
      <c r="B4764" s="0"/>
      <c r="C4764" s="0"/>
      <c r="K4764" s="0"/>
    </row>
    <row r="4765" spans="2:11">
      <c r="B4765" s="0"/>
      <c r="C4765" s="0"/>
      <c r="K4765" s="0"/>
    </row>
    <row r="4766" spans="2:11">
      <c r="B4766" s="0"/>
      <c r="C4766" s="0"/>
      <c r="K4766" s="0"/>
    </row>
    <row r="4767" spans="2:11">
      <c r="B4767" s="0"/>
      <c r="C4767" s="0"/>
      <c r="K4767" s="0"/>
    </row>
    <row r="4768" spans="2:11">
      <c r="B4768" s="0"/>
      <c r="C4768" s="0"/>
      <c r="K4768" s="0"/>
    </row>
    <row r="4769" spans="2:11">
      <c r="B4769" s="0"/>
      <c r="C4769" s="0"/>
      <c r="K4769" s="0"/>
    </row>
    <row r="4770" spans="2:11">
      <c r="B4770" s="0"/>
      <c r="C4770" s="0"/>
      <c r="K4770" s="0"/>
    </row>
    <row r="4771" spans="2:11">
      <c r="B4771" s="0"/>
      <c r="C4771" s="0"/>
      <c r="K4771" s="0"/>
    </row>
    <row r="4772" spans="2:11">
      <c r="B4772" s="0"/>
      <c r="C4772" s="0"/>
      <c r="K4772" s="0"/>
    </row>
    <row r="4773" spans="2:11">
      <c r="B4773" s="0"/>
      <c r="C4773" s="0"/>
      <c r="K4773" s="0"/>
    </row>
    <row r="4774" spans="2:11">
      <c r="B4774" s="0"/>
      <c r="C4774" s="0"/>
      <c r="K4774" s="0"/>
    </row>
    <row r="4775" spans="2:11">
      <c r="B4775" s="0"/>
      <c r="C4775" s="0"/>
      <c r="K4775" s="0"/>
    </row>
    <row r="4776" spans="2:11">
      <c r="B4776" s="0"/>
      <c r="C4776" s="0"/>
      <c r="K4776" s="0"/>
    </row>
    <row r="4777" spans="2:11">
      <c r="B4777" s="0"/>
      <c r="C4777" s="0"/>
      <c r="K4777" s="0"/>
    </row>
    <row r="4778" spans="2:11">
      <c r="B4778" s="0"/>
      <c r="C4778" s="0"/>
      <c r="K4778" s="0"/>
    </row>
    <row r="4779" spans="2:11">
      <c r="B4779" s="0"/>
      <c r="C4779" s="0"/>
      <c r="K4779" s="0"/>
    </row>
    <row r="4780" spans="2:11">
      <c r="B4780" s="0"/>
      <c r="C4780" s="0"/>
      <c r="K4780" s="0"/>
    </row>
    <row r="4781" spans="2:11">
      <c r="B4781" s="0"/>
      <c r="C4781" s="0"/>
      <c r="K4781" s="0"/>
    </row>
    <row r="4782" spans="2:11">
      <c r="B4782" s="0"/>
      <c r="C4782" s="0"/>
      <c r="K4782" s="0"/>
    </row>
    <row r="4783" spans="2:11">
      <c r="B4783" s="0"/>
      <c r="C4783" s="0"/>
      <c r="K4783" s="0"/>
    </row>
    <row r="4784" spans="2:11">
      <c r="B4784" s="0"/>
      <c r="C4784" s="0"/>
      <c r="K4784" s="0"/>
    </row>
    <row r="4785" spans="2:11">
      <c r="B4785" s="0"/>
      <c r="C4785" s="0"/>
      <c r="K4785" s="0"/>
    </row>
    <row r="4786" spans="2:11">
      <c r="B4786" s="0"/>
      <c r="C4786" s="0"/>
      <c r="K4786" s="0"/>
    </row>
    <row r="4787" spans="2:11">
      <c r="B4787" s="0"/>
      <c r="C4787" s="0"/>
      <c r="K4787" s="0"/>
    </row>
    <row r="4788" spans="2:11">
      <c r="B4788" s="0"/>
      <c r="C4788" s="0"/>
      <c r="K4788" s="0"/>
    </row>
    <row r="4789" spans="2:11">
      <c r="B4789" s="0"/>
      <c r="C4789" s="0"/>
      <c r="K4789" s="0"/>
    </row>
    <row r="4790" spans="2:11">
      <c r="B4790" s="0"/>
      <c r="C4790" s="0"/>
      <c r="K4790" s="0"/>
    </row>
    <row r="4791" spans="2:11">
      <c r="B4791" s="0"/>
      <c r="C4791" s="0"/>
      <c r="K4791" s="0"/>
    </row>
    <row r="4792" spans="2:11">
      <c r="B4792" s="0"/>
      <c r="C4792" s="0"/>
      <c r="K4792" s="0"/>
    </row>
    <row r="4793" spans="2:11">
      <c r="B4793" s="0"/>
      <c r="C4793" s="0"/>
      <c r="K4793" s="0"/>
    </row>
    <row r="4794" spans="2:11">
      <c r="B4794" s="0"/>
      <c r="C4794" s="0"/>
      <c r="K4794" s="0"/>
    </row>
    <row r="4795" spans="2:11">
      <c r="B4795" s="0"/>
      <c r="C4795" s="0"/>
      <c r="K4795" s="0"/>
    </row>
    <row r="4796" spans="2:11">
      <c r="B4796" s="0"/>
      <c r="C4796" s="0"/>
      <c r="K4796" s="0"/>
    </row>
    <row r="4797" spans="2:11">
      <c r="B4797" s="0"/>
      <c r="C4797" s="0"/>
      <c r="K4797" s="0"/>
    </row>
    <row r="4798" spans="2:11">
      <c r="B4798" s="0"/>
      <c r="C4798" s="0"/>
      <c r="K4798" s="0"/>
    </row>
    <row r="4799" spans="2:11">
      <c r="B4799" s="0"/>
      <c r="C4799" s="0"/>
      <c r="K4799" s="0"/>
    </row>
    <row r="4800" spans="2:11">
      <c r="B4800" s="0"/>
      <c r="C4800" s="0"/>
      <c r="K4800" s="0"/>
    </row>
    <row r="4801" spans="2:11">
      <c r="B4801" s="0"/>
      <c r="C4801" s="0"/>
      <c r="K4801" s="0"/>
    </row>
    <row r="4802" spans="2:11">
      <c r="B4802" s="0"/>
      <c r="C4802" s="0"/>
      <c r="K4802" s="0"/>
    </row>
    <row r="4803" spans="2:11">
      <c r="B4803" s="0"/>
      <c r="C4803" s="0"/>
      <c r="K4803" s="0"/>
    </row>
    <row r="4804" spans="2:11">
      <c r="B4804" s="0"/>
      <c r="C4804" s="0"/>
      <c r="K4804" s="0"/>
    </row>
    <row r="4805" spans="2:11">
      <c r="B4805" s="0"/>
      <c r="C4805" s="0"/>
      <c r="K4805" s="0"/>
    </row>
    <row r="4806" spans="2:11">
      <c r="B4806" s="0"/>
      <c r="C4806" s="0"/>
      <c r="K4806" s="0"/>
    </row>
    <row r="4807" spans="2:11">
      <c r="B4807" s="0"/>
      <c r="C4807" s="0"/>
      <c r="K4807" s="0"/>
    </row>
    <row r="4808" spans="2:11">
      <c r="B4808" s="0"/>
      <c r="C4808" s="0"/>
      <c r="K4808" s="0"/>
    </row>
    <row r="4809" spans="2:11">
      <c r="B4809" s="0"/>
      <c r="C4809" s="0"/>
      <c r="K4809" s="0"/>
    </row>
    <row r="4810" spans="2:11">
      <c r="B4810" s="0"/>
      <c r="C4810" s="0"/>
      <c r="K4810" s="0"/>
    </row>
    <row r="4811" spans="2:11">
      <c r="B4811" s="0"/>
      <c r="C4811" s="0"/>
      <c r="K4811" s="0"/>
    </row>
    <row r="4812" spans="2:11">
      <c r="B4812" s="0"/>
      <c r="C4812" s="0"/>
      <c r="K4812" s="0"/>
    </row>
    <row r="4813" spans="2:11">
      <c r="B4813" s="0"/>
      <c r="C4813" s="0"/>
      <c r="K4813" s="0"/>
    </row>
    <row r="4814" spans="2:11">
      <c r="B4814" s="0"/>
      <c r="C4814" s="0"/>
      <c r="K4814" s="0"/>
    </row>
    <row r="4815" spans="2:11">
      <c r="B4815" s="0"/>
      <c r="C4815" s="0"/>
      <c r="K4815" s="0"/>
    </row>
    <row r="4816" spans="2:11">
      <c r="B4816" s="0"/>
      <c r="C4816" s="0"/>
      <c r="K4816" s="0"/>
    </row>
    <row r="4817" spans="2:11">
      <c r="B4817" s="0"/>
      <c r="C4817" s="0"/>
      <c r="K4817" s="0"/>
    </row>
    <row r="4818" spans="2:11">
      <c r="B4818" s="0"/>
      <c r="C4818" s="0"/>
      <c r="K4818" s="0"/>
    </row>
    <row r="4819" spans="2:11">
      <c r="B4819" s="0"/>
      <c r="C4819" s="0"/>
      <c r="K4819" s="0"/>
    </row>
    <row r="4820" spans="2:11">
      <c r="B4820" s="0"/>
      <c r="C4820" s="0"/>
      <c r="K4820" s="0"/>
    </row>
    <row r="4821" spans="2:11">
      <c r="B4821" s="0"/>
      <c r="C4821" s="0"/>
      <c r="K4821" s="0"/>
    </row>
    <row r="4822" spans="2:11">
      <c r="B4822" s="0"/>
      <c r="C4822" s="0"/>
      <c r="K4822" s="0"/>
    </row>
    <row r="4823" spans="2:11">
      <c r="B4823" s="0"/>
      <c r="C4823" s="0"/>
      <c r="K4823" s="0"/>
    </row>
    <row r="4824" spans="2:11">
      <c r="B4824" s="0"/>
      <c r="C4824" s="0"/>
      <c r="K4824" s="0"/>
    </row>
    <row r="4825" spans="2:11">
      <c r="B4825" s="0"/>
      <c r="C4825" s="0"/>
      <c r="K4825" s="0"/>
    </row>
    <row r="4826" spans="2:11">
      <c r="B4826" s="0"/>
      <c r="C4826" s="0"/>
      <c r="K4826" s="0"/>
    </row>
    <row r="4827" spans="2:11">
      <c r="B4827" s="0"/>
      <c r="C4827" s="0"/>
      <c r="K4827" s="0"/>
    </row>
    <row r="4828" spans="2:11">
      <c r="B4828" s="0"/>
      <c r="C4828" s="0"/>
      <c r="K4828" s="0"/>
    </row>
    <row r="4829" spans="2:11">
      <c r="B4829" s="0"/>
      <c r="C4829" s="0"/>
      <c r="K4829" s="0"/>
    </row>
    <row r="4830" spans="2:11">
      <c r="B4830" s="0"/>
      <c r="C4830" s="0"/>
      <c r="K4830" s="0"/>
    </row>
    <row r="4831" spans="2:11">
      <c r="B4831" s="0"/>
      <c r="C4831" s="0"/>
      <c r="K4831" s="0"/>
    </row>
    <row r="4832" spans="2:11">
      <c r="B4832" s="0"/>
      <c r="C4832" s="0"/>
      <c r="K4832" s="0"/>
    </row>
    <row r="4833" spans="2:11">
      <c r="B4833" s="0"/>
      <c r="C4833" s="0"/>
      <c r="K4833" s="0"/>
    </row>
    <row r="4834" spans="2:11">
      <c r="B4834" s="0"/>
      <c r="C4834" s="0"/>
      <c r="K4834" s="0"/>
    </row>
    <row r="4835" spans="2:11">
      <c r="B4835" s="0"/>
      <c r="C4835" s="0"/>
      <c r="K4835" s="0"/>
    </row>
    <row r="4836" spans="2:11">
      <c r="B4836" s="0"/>
      <c r="C4836" s="0"/>
      <c r="K4836" s="0"/>
    </row>
    <row r="4837" spans="2:11">
      <c r="B4837" s="0"/>
      <c r="C4837" s="0"/>
      <c r="K4837" s="0"/>
    </row>
    <row r="4838" spans="2:11">
      <c r="B4838" s="0"/>
      <c r="C4838" s="0"/>
      <c r="K4838" s="0"/>
    </row>
    <row r="4839" spans="2:11">
      <c r="B4839" s="0"/>
      <c r="C4839" s="0"/>
      <c r="K4839" s="0"/>
    </row>
    <row r="4840" spans="2:11">
      <c r="B4840" s="0"/>
      <c r="C4840" s="0"/>
      <c r="K4840" s="0"/>
    </row>
    <row r="4841" spans="2:11">
      <c r="B4841" s="0"/>
      <c r="C4841" s="0"/>
      <c r="K4841" s="0"/>
    </row>
    <row r="4842" spans="2:11">
      <c r="B4842" s="0"/>
      <c r="C4842" s="0"/>
      <c r="K4842" s="0"/>
    </row>
    <row r="4843" spans="2:11">
      <c r="B4843" s="0"/>
      <c r="C4843" s="0"/>
      <c r="K4843" s="0"/>
    </row>
    <row r="4844" spans="2:11">
      <c r="B4844" s="0"/>
      <c r="C4844" s="0"/>
      <c r="K4844" s="0"/>
    </row>
    <row r="4845" spans="2:11">
      <c r="B4845" s="0"/>
      <c r="C4845" s="0"/>
      <c r="K4845" s="0"/>
    </row>
    <row r="4846" spans="2:11">
      <c r="B4846" s="0"/>
      <c r="C4846" s="0"/>
      <c r="K4846" s="0"/>
    </row>
    <row r="4847" spans="2:11">
      <c r="B4847" s="0"/>
      <c r="C4847" s="0"/>
      <c r="K4847" s="0"/>
    </row>
    <row r="4848" spans="2:11">
      <c r="B4848" s="0"/>
      <c r="C4848" s="0"/>
      <c r="K4848" s="0"/>
    </row>
    <row r="4849" spans="2:11">
      <c r="B4849" s="0"/>
      <c r="C4849" s="0"/>
      <c r="K4849" s="0"/>
    </row>
    <row r="4850" spans="2:11">
      <c r="B4850" s="0"/>
      <c r="C4850" s="0"/>
      <c r="K4850" s="0"/>
    </row>
    <row r="4851" spans="2:11">
      <c r="B4851" s="0"/>
      <c r="C4851" s="0"/>
      <c r="K4851" s="0"/>
    </row>
    <row r="4852" spans="2:11">
      <c r="B4852" s="0"/>
      <c r="C4852" s="0"/>
      <c r="K4852" s="0"/>
    </row>
    <row r="4853" spans="2:11">
      <c r="B4853" s="0"/>
      <c r="C4853" s="0"/>
      <c r="K4853" s="0"/>
    </row>
    <row r="4854" spans="2:11">
      <c r="B4854" s="0"/>
      <c r="C4854" s="0"/>
      <c r="K4854" s="0"/>
    </row>
    <row r="4855" spans="2:11">
      <c r="B4855" s="0"/>
      <c r="C4855" s="0"/>
      <c r="K4855" s="0"/>
    </row>
    <row r="4856" spans="2:11">
      <c r="B4856" s="0"/>
      <c r="C4856" s="0"/>
      <c r="K4856" s="0"/>
    </row>
    <row r="4857" spans="2:11">
      <c r="B4857" s="0"/>
      <c r="C4857" s="0"/>
      <c r="K4857" s="0"/>
    </row>
    <row r="4858" spans="2:11">
      <c r="B4858" s="0"/>
      <c r="C4858" s="0"/>
      <c r="K4858" s="0"/>
    </row>
    <row r="4859" spans="2:11">
      <c r="B4859" s="0"/>
      <c r="C4859" s="0"/>
      <c r="K4859" s="0"/>
    </row>
    <row r="4860" spans="2:11">
      <c r="B4860" s="0"/>
      <c r="C4860" s="0"/>
      <c r="K4860" s="0"/>
    </row>
    <row r="4861" spans="2:11">
      <c r="B4861" s="0"/>
      <c r="C4861" s="0"/>
      <c r="K4861" s="0"/>
    </row>
    <row r="4862" spans="2:11">
      <c r="B4862" s="0"/>
      <c r="C4862" s="0"/>
      <c r="K4862" s="0"/>
    </row>
    <row r="4863" spans="2:11">
      <c r="B4863" s="0"/>
      <c r="C4863" s="0"/>
      <c r="K4863" s="0"/>
    </row>
    <row r="4864" spans="2:11">
      <c r="B4864" s="0"/>
      <c r="C4864" s="0"/>
      <c r="K4864" s="0"/>
    </row>
    <row r="4865" spans="2:11">
      <c r="B4865" s="0"/>
      <c r="C4865" s="0"/>
      <c r="K4865" s="0"/>
    </row>
    <row r="4866" spans="2:11">
      <c r="B4866" s="0"/>
      <c r="C4866" s="0"/>
      <c r="K4866" s="0"/>
    </row>
    <row r="4867" spans="2:11">
      <c r="B4867" s="0"/>
      <c r="C4867" s="0"/>
      <c r="K4867" s="0"/>
    </row>
    <row r="4868" spans="2:11">
      <c r="B4868" s="0"/>
      <c r="C4868" s="0"/>
      <c r="K4868" s="0"/>
    </row>
    <row r="4869" spans="2:11">
      <c r="B4869" s="0"/>
      <c r="C4869" s="0"/>
      <c r="K4869" s="0"/>
    </row>
    <row r="4870" spans="2:11">
      <c r="B4870" s="0"/>
      <c r="C4870" s="0"/>
      <c r="K4870" s="0"/>
    </row>
    <row r="4871" spans="2:11">
      <c r="B4871" s="0"/>
      <c r="C4871" s="0"/>
      <c r="K4871" s="0"/>
    </row>
    <row r="4872" spans="2:11">
      <c r="B4872" s="0"/>
      <c r="C4872" s="0"/>
      <c r="K4872" s="0"/>
    </row>
    <row r="4873" spans="2:11">
      <c r="B4873" s="0"/>
      <c r="C4873" s="0"/>
      <c r="K4873" s="0"/>
    </row>
    <row r="4874" spans="2:11">
      <c r="B4874" s="0"/>
      <c r="C4874" s="0"/>
      <c r="K4874" s="0"/>
    </row>
    <row r="4875" spans="2:11">
      <c r="B4875" s="0"/>
      <c r="C4875" s="0"/>
      <c r="K4875" s="0"/>
    </row>
    <row r="4876" spans="2:11">
      <c r="B4876" s="0"/>
      <c r="C4876" s="0"/>
      <c r="K4876" s="0"/>
    </row>
    <row r="4877" spans="2:11">
      <c r="B4877" s="0"/>
      <c r="C4877" s="0"/>
      <c r="K4877" s="0"/>
    </row>
    <row r="4878" spans="2:11">
      <c r="B4878" s="0"/>
      <c r="C4878" s="0"/>
      <c r="K4878" s="0"/>
    </row>
    <row r="4879" spans="2:11">
      <c r="B4879" s="0"/>
      <c r="C4879" s="0"/>
      <c r="K4879" s="0"/>
    </row>
    <row r="4880" spans="2:11">
      <c r="B4880" s="0"/>
      <c r="C4880" s="0"/>
      <c r="K4880" s="0"/>
    </row>
    <row r="4881" spans="2:11">
      <c r="B4881" s="0"/>
      <c r="C4881" s="0"/>
      <c r="K4881" s="0"/>
    </row>
    <row r="4882" spans="2:11">
      <c r="B4882" s="0"/>
      <c r="C4882" s="0"/>
      <c r="K4882" s="0"/>
    </row>
    <row r="4883" spans="2:11">
      <c r="B4883" s="0"/>
      <c r="C4883" s="0"/>
      <c r="K4883" s="0"/>
    </row>
    <row r="4884" spans="2:11">
      <c r="B4884" s="0"/>
      <c r="C4884" s="0"/>
      <c r="K4884" s="0"/>
    </row>
    <row r="4885" spans="2:11">
      <c r="B4885" s="0"/>
      <c r="C4885" s="0"/>
      <c r="K4885" s="0"/>
    </row>
    <row r="4886" spans="2:11">
      <c r="B4886" s="0"/>
      <c r="C4886" s="0"/>
      <c r="K4886" s="0"/>
    </row>
    <row r="4887" spans="2:11">
      <c r="B4887" s="0"/>
      <c r="C4887" s="0"/>
      <c r="K4887" s="0"/>
    </row>
    <row r="4888" spans="2:11">
      <c r="B4888" s="0"/>
      <c r="C4888" s="0"/>
      <c r="K4888" s="0"/>
    </row>
    <row r="4889" spans="2:11">
      <c r="B4889" s="0"/>
      <c r="C4889" s="0"/>
      <c r="K4889" s="0"/>
    </row>
    <row r="4890" spans="2:11">
      <c r="B4890" s="0"/>
      <c r="C4890" s="0"/>
      <c r="K4890" s="0"/>
    </row>
    <row r="4891" spans="2:11">
      <c r="B4891" s="0"/>
      <c r="C4891" s="0"/>
      <c r="K4891" s="0"/>
    </row>
    <row r="4892" spans="2:11">
      <c r="B4892" s="0"/>
      <c r="C4892" s="0"/>
      <c r="K4892" s="0"/>
    </row>
    <row r="4893" spans="2:11">
      <c r="B4893" s="0"/>
      <c r="C4893" s="0"/>
      <c r="K4893" s="0"/>
    </row>
    <row r="4894" spans="2:11">
      <c r="B4894" s="0"/>
      <c r="C4894" s="0"/>
      <c r="K4894" s="0"/>
    </row>
    <row r="4895" spans="2:11">
      <c r="B4895" s="0"/>
      <c r="C4895" s="0"/>
      <c r="K4895" s="0"/>
    </row>
    <row r="4896" spans="2:11">
      <c r="B4896" s="0"/>
      <c r="C4896" s="0"/>
      <c r="K4896" s="0"/>
    </row>
    <row r="4897" spans="2:11">
      <c r="B4897" s="0"/>
      <c r="C4897" s="0"/>
      <c r="K4897" s="0"/>
    </row>
    <row r="4898" spans="2:11">
      <c r="B4898" s="0"/>
      <c r="C4898" s="0"/>
      <c r="K4898" s="0"/>
    </row>
    <row r="4899" spans="2:11">
      <c r="B4899" s="0"/>
      <c r="C4899" s="0"/>
      <c r="K4899" s="0"/>
    </row>
    <row r="4900" spans="2:11">
      <c r="B4900" s="0"/>
      <c r="C4900" s="0"/>
      <c r="K4900" s="0"/>
    </row>
    <row r="4901" spans="2:11">
      <c r="B4901" s="0"/>
      <c r="C4901" s="0"/>
      <c r="K4901" s="0"/>
    </row>
    <row r="4902" spans="2:11">
      <c r="B4902" s="0"/>
      <c r="C4902" s="0"/>
      <c r="K4902" s="0"/>
    </row>
    <row r="4903" spans="2:11">
      <c r="B4903" s="0"/>
      <c r="C4903" s="0"/>
      <c r="K4903" s="0"/>
    </row>
    <row r="4904" spans="2:11">
      <c r="B4904" s="0"/>
      <c r="C4904" s="0"/>
      <c r="K4904" s="0"/>
    </row>
    <row r="4905" spans="2:11">
      <c r="B4905" s="0"/>
      <c r="C4905" s="0"/>
      <c r="K4905" s="0"/>
    </row>
    <row r="4906" spans="2:11">
      <c r="B4906" s="0"/>
      <c r="C4906" s="0"/>
      <c r="K4906" s="0"/>
    </row>
    <row r="4907" spans="2:11">
      <c r="B4907" s="0"/>
      <c r="C4907" s="0"/>
      <c r="K4907" s="0"/>
    </row>
    <row r="4908" spans="2:11">
      <c r="B4908" s="0"/>
      <c r="C4908" s="0"/>
      <c r="K4908" s="0"/>
    </row>
    <row r="4909" spans="2:11">
      <c r="B4909" s="0"/>
      <c r="C4909" s="0"/>
      <c r="K4909" s="0"/>
    </row>
    <row r="4910" spans="2:11">
      <c r="B4910" s="0"/>
      <c r="C4910" s="0"/>
      <c r="K4910" s="0"/>
    </row>
    <row r="4911" spans="2:11">
      <c r="B4911" s="0"/>
      <c r="C4911" s="0"/>
      <c r="K4911" s="0"/>
    </row>
    <row r="4912" spans="2:11">
      <c r="B4912" s="0"/>
      <c r="C4912" s="0"/>
      <c r="K4912" s="0"/>
    </row>
    <row r="4913" spans="2:11">
      <c r="B4913" s="0"/>
      <c r="C4913" s="0"/>
      <c r="K4913" s="0"/>
    </row>
    <row r="4914" spans="2:11">
      <c r="B4914" s="0"/>
      <c r="C4914" s="0"/>
      <c r="K4914" s="0"/>
    </row>
    <row r="4915" spans="2:11">
      <c r="B4915" s="0"/>
      <c r="C4915" s="0"/>
      <c r="K4915" s="0"/>
    </row>
    <row r="4916" spans="2:11">
      <c r="B4916" s="0"/>
      <c r="C4916" s="0"/>
      <c r="K4916" s="0"/>
    </row>
    <row r="4917" spans="2:11">
      <c r="B4917" s="0"/>
      <c r="C4917" s="0"/>
      <c r="K4917" s="0"/>
    </row>
    <row r="4918" spans="2:11">
      <c r="B4918" s="0"/>
      <c r="C4918" s="0"/>
      <c r="K4918" s="0"/>
    </row>
    <row r="4919" spans="2:11">
      <c r="B4919" s="0"/>
      <c r="C4919" s="0"/>
      <c r="K4919" s="0"/>
    </row>
    <row r="4920" spans="2:11">
      <c r="B4920" s="0"/>
      <c r="C4920" s="0"/>
      <c r="K4920" s="0"/>
    </row>
    <row r="4921" spans="2:11">
      <c r="B4921" s="0"/>
      <c r="C4921" s="0"/>
      <c r="K4921" s="0"/>
    </row>
    <row r="4922" spans="2:11">
      <c r="B4922" s="0"/>
      <c r="C4922" s="0"/>
      <c r="K4922" s="0"/>
    </row>
    <row r="4923" spans="2:11">
      <c r="B4923" s="0"/>
      <c r="C4923" s="0"/>
      <c r="K4923" s="0"/>
    </row>
    <row r="4924" spans="2:11">
      <c r="B4924" s="0"/>
      <c r="C4924" s="0"/>
      <c r="K4924" s="0"/>
    </row>
    <row r="4925" spans="2:11">
      <c r="B4925" s="0"/>
      <c r="C4925" s="0"/>
      <c r="K4925" s="0"/>
    </row>
    <row r="4926" spans="2:11">
      <c r="B4926" s="0"/>
      <c r="C4926" s="0"/>
      <c r="K4926" s="0"/>
    </row>
    <row r="4927" spans="2:11">
      <c r="B4927" s="0"/>
      <c r="C4927" s="0"/>
      <c r="K4927" s="0"/>
    </row>
    <row r="4928" spans="2:11">
      <c r="B4928" s="0"/>
      <c r="C4928" s="0"/>
      <c r="K4928" s="0"/>
    </row>
    <row r="4929" spans="2:11">
      <c r="B4929" s="0"/>
      <c r="C4929" s="0"/>
      <c r="K4929" s="0"/>
    </row>
    <row r="4930" spans="2:11">
      <c r="B4930" s="0"/>
      <c r="C4930" s="0"/>
      <c r="K4930" s="0"/>
    </row>
    <row r="4931" spans="2:11">
      <c r="B4931" s="0"/>
      <c r="C4931" s="0"/>
      <c r="K4931" s="0"/>
    </row>
    <row r="4932" spans="2:11">
      <c r="B4932" s="0"/>
      <c r="C4932" s="0"/>
      <c r="K4932" s="0"/>
    </row>
    <row r="4933" spans="2:11">
      <c r="B4933" s="0"/>
      <c r="C4933" s="0"/>
      <c r="K4933" s="0"/>
    </row>
    <row r="4934" spans="2:11">
      <c r="B4934" s="0"/>
      <c r="C4934" s="0"/>
      <c r="K4934" s="0"/>
    </row>
    <row r="4935" spans="2:11">
      <c r="B4935" s="0"/>
      <c r="C4935" s="0"/>
      <c r="K4935" s="0"/>
    </row>
    <row r="4936" spans="2:11">
      <c r="B4936" s="0"/>
      <c r="C4936" s="0"/>
      <c r="K4936" s="0"/>
    </row>
    <row r="4937" spans="2:11">
      <c r="B4937" s="0"/>
      <c r="C4937" s="0"/>
      <c r="K4937" s="0"/>
    </row>
    <row r="4938" spans="2:11">
      <c r="B4938" s="0"/>
      <c r="C4938" s="0"/>
      <c r="K4938" s="0"/>
    </row>
    <row r="4939" spans="2:11">
      <c r="B4939" s="0"/>
      <c r="C4939" s="0"/>
      <c r="K4939" s="0"/>
    </row>
    <row r="4940" spans="2:11">
      <c r="B4940" s="0"/>
      <c r="C4940" s="0"/>
      <c r="K4940" s="0"/>
    </row>
    <row r="4941" spans="2:11">
      <c r="B4941" s="0"/>
      <c r="C4941" s="0"/>
      <c r="K4941" s="0"/>
    </row>
    <row r="4942" spans="2:11">
      <c r="B4942" s="0"/>
      <c r="C4942" s="0"/>
      <c r="K4942" s="0"/>
    </row>
    <row r="4943" spans="2:11">
      <c r="B4943" s="0"/>
      <c r="C4943" s="0"/>
      <c r="K4943" s="0"/>
    </row>
    <row r="4944" spans="2:11">
      <c r="B4944" s="0"/>
      <c r="C4944" s="0"/>
      <c r="K4944" s="0"/>
    </row>
    <row r="4945" spans="2:11">
      <c r="B4945" s="0"/>
      <c r="C4945" s="0"/>
      <c r="K4945" s="0"/>
    </row>
    <row r="4946" spans="2:11">
      <c r="B4946" s="0"/>
      <c r="C4946" s="0"/>
      <c r="K4946" s="0"/>
    </row>
    <row r="4947" spans="2:11">
      <c r="B4947" s="0"/>
      <c r="C4947" s="0"/>
      <c r="K4947" s="0"/>
    </row>
    <row r="4948" spans="2:11">
      <c r="B4948" s="0"/>
      <c r="C4948" s="0"/>
      <c r="K4948" s="0"/>
    </row>
    <row r="4949" spans="2:11">
      <c r="B4949" s="0"/>
      <c r="C4949" s="0"/>
      <c r="K4949" s="0"/>
    </row>
    <row r="4950" spans="2:11">
      <c r="B4950" s="0"/>
      <c r="C4950" s="0"/>
      <c r="K4950" s="0"/>
    </row>
    <row r="4951" spans="2:11">
      <c r="B4951" s="0"/>
      <c r="C4951" s="0"/>
      <c r="K4951" s="0"/>
    </row>
    <row r="4952" spans="2:11">
      <c r="B4952" s="0"/>
      <c r="C4952" s="0"/>
      <c r="K4952" s="0"/>
    </row>
    <row r="4953" spans="2:11">
      <c r="B4953" s="0"/>
      <c r="C4953" s="0"/>
      <c r="K4953" s="0"/>
    </row>
    <row r="4954" spans="2:11">
      <c r="B4954" s="0"/>
      <c r="C4954" s="0"/>
      <c r="K4954" s="0"/>
    </row>
    <row r="4955" spans="2:11">
      <c r="B4955" s="0"/>
      <c r="C4955" s="0"/>
      <c r="K4955" s="0"/>
    </row>
    <row r="4956" spans="2:11">
      <c r="B4956" s="0"/>
      <c r="C4956" s="0"/>
      <c r="K4956" s="0"/>
    </row>
    <row r="4957" spans="2:11">
      <c r="B4957" s="0"/>
      <c r="C4957" s="0"/>
      <c r="K4957" s="0"/>
    </row>
    <row r="4958" spans="2:11">
      <c r="B4958" s="0"/>
      <c r="C4958" s="0"/>
      <c r="K4958" s="0"/>
    </row>
    <row r="4959" spans="2:11">
      <c r="B4959" s="0"/>
      <c r="C4959" s="0"/>
      <c r="K4959" s="0"/>
    </row>
    <row r="4960" spans="2:11">
      <c r="B4960" s="0"/>
      <c r="C4960" s="0"/>
      <c r="K4960" s="0"/>
    </row>
    <row r="4961" spans="2:11">
      <c r="B4961" s="0"/>
      <c r="C4961" s="0"/>
      <c r="K4961" s="0"/>
    </row>
    <row r="4962" spans="2:11">
      <c r="B4962" s="0"/>
      <c r="C4962" s="0"/>
      <c r="K4962" s="0"/>
    </row>
    <row r="4963" spans="2:11">
      <c r="B4963" s="0"/>
      <c r="C4963" s="0"/>
      <c r="K4963" s="0"/>
    </row>
    <row r="4964" spans="2:11">
      <c r="B4964" s="0"/>
      <c r="C4964" s="0"/>
      <c r="K4964" s="0"/>
    </row>
    <row r="4965" spans="2:11">
      <c r="B4965" s="0"/>
      <c r="C4965" s="0"/>
      <c r="K4965" s="0"/>
    </row>
    <row r="4966" spans="2:11">
      <c r="B4966" s="0"/>
      <c r="C4966" s="0"/>
      <c r="K4966" s="0"/>
    </row>
    <row r="4967" spans="2:11">
      <c r="B4967" s="0"/>
      <c r="C4967" s="0"/>
      <c r="K4967" s="0"/>
    </row>
    <row r="4968" spans="2:11">
      <c r="B4968" s="0"/>
      <c r="C4968" s="0"/>
      <c r="K4968" s="0"/>
    </row>
    <row r="4969" spans="2:11">
      <c r="B4969" s="0"/>
      <c r="C4969" s="0"/>
      <c r="K4969" s="0"/>
    </row>
    <row r="4970" spans="2:11">
      <c r="B4970" s="0"/>
      <c r="C4970" s="0"/>
      <c r="K4970" s="0"/>
    </row>
    <row r="4971" spans="2:11">
      <c r="B4971" s="0"/>
      <c r="C4971" s="0"/>
      <c r="K4971" s="0"/>
    </row>
    <row r="4972" spans="2:11">
      <c r="B4972" s="0"/>
      <c r="C4972" s="0"/>
      <c r="K4972" s="0"/>
    </row>
    <row r="4973" spans="2:11">
      <c r="B4973" s="0"/>
      <c r="C4973" s="0"/>
      <c r="K4973" s="0"/>
    </row>
    <row r="4974" spans="2:11">
      <c r="B4974" s="0"/>
      <c r="C4974" s="0"/>
      <c r="K4974" s="0"/>
    </row>
    <row r="4975" spans="2:11">
      <c r="B4975" s="0"/>
      <c r="C4975" s="0"/>
      <c r="K4975" s="0"/>
    </row>
    <row r="4976" spans="2:11">
      <c r="B4976" s="0"/>
      <c r="C4976" s="0"/>
      <c r="K4976" s="0"/>
    </row>
    <row r="4977" spans="2:11">
      <c r="B4977" s="0"/>
      <c r="C4977" s="0"/>
      <c r="K4977" s="0"/>
    </row>
    <row r="4978" spans="2:11">
      <c r="B4978" s="0"/>
      <c r="C4978" s="0"/>
      <c r="K4978" s="0"/>
    </row>
    <row r="4979" spans="2:11">
      <c r="B4979" s="0"/>
      <c r="C4979" s="0"/>
      <c r="K4979" s="0"/>
    </row>
    <row r="4980" spans="2:11">
      <c r="B4980" s="0"/>
      <c r="C4980" s="0"/>
      <c r="K4980" s="0"/>
    </row>
    <row r="4981" spans="2:11">
      <c r="B4981" s="0"/>
      <c r="C4981" s="0"/>
      <c r="K4981" s="0"/>
    </row>
    <row r="4982" spans="2:11">
      <c r="B4982" s="0"/>
      <c r="C4982" s="0"/>
      <c r="K4982" s="0"/>
    </row>
    <row r="4983" spans="2:11">
      <c r="B4983" s="0"/>
      <c r="C4983" s="0"/>
      <c r="K4983" s="0"/>
    </row>
    <row r="4984" spans="2:11">
      <c r="B4984" s="0"/>
      <c r="C4984" s="0"/>
      <c r="K4984" s="0"/>
    </row>
    <row r="4985" spans="2:11">
      <c r="B4985" s="0"/>
      <c r="C4985" s="0"/>
      <c r="K4985" s="0"/>
    </row>
    <row r="4986" spans="2:11">
      <c r="B4986" s="0"/>
      <c r="C4986" s="0"/>
      <c r="K4986" s="0"/>
    </row>
    <row r="4987" spans="2:11">
      <c r="B4987" s="0"/>
      <c r="C4987" s="0"/>
      <c r="K4987" s="0"/>
    </row>
    <row r="4988" spans="2:11">
      <c r="B4988" s="0"/>
      <c r="C4988" s="0"/>
      <c r="K4988" s="0"/>
    </row>
    <row r="4989" spans="2:11">
      <c r="B4989" s="0"/>
      <c r="C4989" s="0"/>
      <c r="K4989" s="0"/>
    </row>
    <row r="4990" spans="2:11">
      <c r="B4990" s="0"/>
      <c r="C4990" s="0"/>
      <c r="K4990" s="0"/>
    </row>
    <row r="4991" spans="2:11">
      <c r="B4991" s="0"/>
      <c r="C4991" s="0"/>
      <c r="K4991" s="0"/>
    </row>
    <row r="4992" spans="2:11">
      <c r="B4992" s="0"/>
      <c r="C4992" s="0"/>
      <c r="K4992" s="0"/>
    </row>
    <row r="4993" spans="2:11">
      <c r="B4993" s="0"/>
      <c r="C4993" s="0"/>
      <c r="K4993" s="0"/>
    </row>
    <row r="4994" spans="2:11">
      <c r="B4994" s="0"/>
      <c r="C4994" s="0"/>
      <c r="K4994" s="0"/>
    </row>
    <row r="4995" spans="2:11">
      <c r="B4995" s="0"/>
      <c r="C4995" s="0"/>
      <c r="K4995" s="0"/>
    </row>
    <row r="4996" spans="2:11">
      <c r="B4996" s="0"/>
      <c r="C4996" s="0"/>
      <c r="K4996" s="0"/>
    </row>
    <row r="4997" spans="2:11">
      <c r="B4997" s="0"/>
      <c r="C4997" s="0"/>
      <c r="K4997" s="0"/>
    </row>
    <row r="4998" spans="2:11">
      <c r="B4998" s="0"/>
      <c r="C4998" s="0"/>
      <c r="K4998" s="0"/>
    </row>
    <row r="4999" spans="2:11">
      <c r="B4999" s="0"/>
      <c r="C4999" s="0"/>
      <c r="K4999" s="0"/>
    </row>
    <row r="5000" spans="2:11">
      <c r="B5000" s="0"/>
      <c r="C5000" s="0"/>
      <c r="K5000" s="0"/>
    </row>
    <row r="5001" spans="2:11">
      <c r="B5001" s="0"/>
      <c r="C5001" s="0"/>
      <c r="K5001" s="0"/>
    </row>
    <row r="5002" spans="2:11">
      <c r="B5002" s="0"/>
      <c r="C5002" s="0"/>
      <c r="K5002" s="0"/>
    </row>
    <row r="5003" spans="2:11">
      <c r="B5003" s="0"/>
      <c r="C5003" s="0"/>
      <c r="K5003" s="0"/>
    </row>
    <row r="5004" spans="2:11">
      <c r="B5004" s="0"/>
      <c r="C5004" s="0"/>
      <c r="K5004" s="0"/>
    </row>
    <row r="5005" spans="2:11">
      <c r="B5005" s="0"/>
      <c r="C5005" s="0"/>
      <c r="K5005" s="0"/>
    </row>
    <row r="5006" spans="2:11">
      <c r="B5006" s="0"/>
      <c r="C5006" s="0"/>
      <c r="K5006" s="0"/>
    </row>
    <row r="5007" spans="2:11">
      <c r="B5007" s="0"/>
      <c r="C5007" s="0"/>
      <c r="K5007" s="0"/>
    </row>
    <row r="5008" spans="2:11">
      <c r="B5008" s="0"/>
      <c r="C5008" s="0"/>
      <c r="K5008" s="0"/>
    </row>
    <row r="5009" spans="2:11">
      <c r="B5009" s="0"/>
      <c r="C5009" s="0"/>
      <c r="K5009" s="0"/>
    </row>
    <row r="5010" spans="2:11">
      <c r="B5010" s="0"/>
      <c r="C5010" s="0"/>
      <c r="K5010" s="0"/>
    </row>
    <row r="5011" spans="2:11">
      <c r="B5011" s="0"/>
      <c r="C5011" s="0"/>
      <c r="K5011" s="0"/>
    </row>
    <row r="5012" spans="2:11">
      <c r="B5012" s="0"/>
      <c r="C5012" s="0"/>
      <c r="K5012" s="0"/>
    </row>
    <row r="5013" spans="2:11">
      <c r="B5013" s="0"/>
      <c r="C5013" s="0"/>
      <c r="K5013" s="0"/>
    </row>
    <row r="5014" spans="2:11">
      <c r="B5014" s="0"/>
      <c r="C5014" s="0"/>
      <c r="K5014" s="0"/>
    </row>
    <row r="5015" spans="2:11">
      <c r="B5015" s="0"/>
      <c r="C5015" s="0"/>
      <c r="K5015" s="0"/>
    </row>
    <row r="5016" spans="2:11">
      <c r="B5016" s="0"/>
      <c r="C5016" s="0"/>
      <c r="K5016" s="0"/>
    </row>
    <row r="5017" spans="2:11">
      <c r="B5017" s="0"/>
      <c r="C5017" s="0"/>
      <c r="K5017" s="0"/>
    </row>
    <row r="5018" spans="2:11">
      <c r="B5018" s="0"/>
      <c r="C5018" s="0"/>
      <c r="K5018" s="0"/>
    </row>
    <row r="5019" spans="2:11">
      <c r="B5019" s="0"/>
      <c r="C5019" s="0"/>
      <c r="K5019" s="0"/>
    </row>
    <row r="5020" spans="2:11">
      <c r="B5020" s="0"/>
      <c r="C5020" s="0"/>
      <c r="K5020" s="0"/>
    </row>
    <row r="5021" spans="2:11">
      <c r="B5021" s="0"/>
      <c r="C5021" s="0"/>
      <c r="K5021" s="0"/>
    </row>
    <row r="5022" spans="2:11">
      <c r="B5022" s="0"/>
      <c r="C5022" s="0"/>
      <c r="K5022" s="0"/>
    </row>
    <row r="5023" spans="2:11">
      <c r="B5023" s="0"/>
      <c r="C5023" s="0"/>
      <c r="K5023" s="0"/>
    </row>
    <row r="5024" spans="2:11">
      <c r="B5024" s="0"/>
      <c r="C5024" s="0"/>
      <c r="K5024" s="0"/>
    </row>
    <row r="5025" spans="2:11">
      <c r="B5025" s="0"/>
      <c r="C5025" s="0"/>
      <c r="K5025" s="0"/>
    </row>
    <row r="5026" spans="2:11">
      <c r="B5026" s="0"/>
      <c r="C5026" s="0"/>
      <c r="K5026" s="0"/>
    </row>
    <row r="5027" spans="2:11">
      <c r="B5027" s="0"/>
      <c r="C5027" s="0"/>
      <c r="K5027" s="0"/>
    </row>
    <row r="5028" spans="2:11">
      <c r="B5028" s="0"/>
      <c r="C5028" s="0"/>
      <c r="K5028" s="0"/>
    </row>
    <row r="5029" spans="2:11">
      <c r="B5029" s="0"/>
      <c r="C5029" s="0"/>
      <c r="K5029" s="0"/>
    </row>
    <row r="5030" spans="2:11">
      <c r="B5030" s="0"/>
      <c r="C5030" s="0"/>
      <c r="K5030" s="0"/>
    </row>
    <row r="5031" spans="2:11">
      <c r="B5031" s="0"/>
      <c r="C5031" s="0"/>
      <c r="K5031" s="0"/>
    </row>
    <row r="5032" spans="2:11">
      <c r="B5032" s="0"/>
      <c r="C5032" s="0"/>
      <c r="K5032" s="0"/>
    </row>
    <row r="5033" spans="2:11">
      <c r="B5033" s="0"/>
      <c r="C5033" s="0"/>
      <c r="K5033" s="0"/>
    </row>
    <row r="5034" spans="2:11">
      <c r="B5034" s="0"/>
      <c r="C5034" s="0"/>
      <c r="K5034" s="0"/>
    </row>
    <row r="5035" spans="2:11">
      <c r="B5035" s="0"/>
      <c r="C5035" s="0"/>
      <c r="K5035" s="0"/>
    </row>
    <row r="5036" spans="2:11">
      <c r="B5036" s="0"/>
      <c r="C5036" s="0"/>
      <c r="K5036" s="0"/>
    </row>
    <row r="5037" spans="2:11">
      <c r="B5037" s="0"/>
      <c r="C5037" s="0"/>
      <c r="K5037" s="0"/>
    </row>
    <row r="5038" spans="2:11">
      <c r="B5038" s="0"/>
      <c r="C5038" s="0"/>
      <c r="K5038" s="0"/>
    </row>
    <row r="5039" spans="2:11">
      <c r="B5039" s="0"/>
      <c r="C5039" s="0"/>
      <c r="K5039" s="0"/>
    </row>
    <row r="5040" spans="2:11">
      <c r="B5040" s="0"/>
      <c r="C5040" s="0"/>
      <c r="K5040" s="0"/>
    </row>
    <row r="5041" spans="2:11">
      <c r="B5041" s="0"/>
      <c r="C5041" s="0"/>
      <c r="K5041" s="0"/>
    </row>
    <row r="5042" spans="2:11">
      <c r="B5042" s="0"/>
      <c r="C5042" s="0"/>
      <c r="K5042" s="0"/>
    </row>
    <row r="5043" spans="2:11">
      <c r="B5043" s="0"/>
      <c r="C5043" s="0"/>
      <c r="K5043" s="0"/>
    </row>
    <row r="5044" spans="2:11">
      <c r="B5044" s="0"/>
      <c r="C5044" s="0"/>
      <c r="K5044" s="0"/>
    </row>
    <row r="5045" spans="2:11">
      <c r="B5045" s="0"/>
      <c r="C5045" s="0"/>
      <c r="K5045" s="0"/>
    </row>
    <row r="5046" spans="2:11">
      <c r="B5046" s="0"/>
      <c r="C5046" s="0"/>
      <c r="K5046" s="0"/>
    </row>
    <row r="5047" spans="2:11">
      <c r="B5047" s="0"/>
      <c r="C5047" s="0"/>
      <c r="K5047" s="0"/>
    </row>
    <row r="5048" spans="2:11">
      <c r="B5048" s="0"/>
      <c r="C5048" s="0"/>
      <c r="K5048" s="0"/>
    </row>
    <row r="5049" spans="2:11">
      <c r="B5049" s="0"/>
      <c r="C5049" s="0"/>
      <c r="K5049" s="0"/>
    </row>
    <row r="5050" spans="2:11">
      <c r="B5050" s="0"/>
      <c r="C5050" s="0"/>
      <c r="K5050" s="0"/>
    </row>
    <row r="5051" spans="2:11">
      <c r="B5051" s="0"/>
      <c r="C5051" s="0"/>
      <c r="K5051" s="0"/>
    </row>
    <row r="5052" spans="2:11">
      <c r="B5052" s="0"/>
      <c r="C5052" s="0"/>
      <c r="K5052" s="0"/>
    </row>
    <row r="5053" spans="2:11">
      <c r="B5053" s="0"/>
      <c r="C5053" s="0"/>
      <c r="K5053" s="0"/>
    </row>
    <row r="5054" spans="2:11">
      <c r="B5054" s="0"/>
      <c r="C5054" s="0"/>
      <c r="K5054" s="0"/>
    </row>
    <row r="5055" spans="2:11">
      <c r="B5055" s="0"/>
      <c r="C5055" s="0"/>
      <c r="K5055" s="0"/>
    </row>
    <row r="5056" spans="2:11">
      <c r="B5056" s="0"/>
      <c r="C5056" s="0"/>
      <c r="K5056" s="0"/>
    </row>
    <row r="5057" spans="2:11">
      <c r="B5057" s="0"/>
      <c r="C5057" s="0"/>
      <c r="K5057" s="0"/>
    </row>
    <row r="5058" spans="2:11">
      <c r="B5058" s="0"/>
      <c r="C5058" s="0"/>
      <c r="K5058" s="0"/>
    </row>
    <row r="5059" spans="2:11">
      <c r="B5059" s="0"/>
      <c r="C5059" s="0"/>
      <c r="K5059" s="0"/>
    </row>
    <row r="5060" spans="2:11">
      <c r="B5060" s="0"/>
      <c r="C5060" s="0"/>
      <c r="K5060" s="0"/>
    </row>
    <row r="5061" spans="2:11">
      <c r="B5061" s="0"/>
      <c r="C5061" s="0"/>
      <c r="K5061" s="0"/>
    </row>
    <row r="5062" spans="2:11">
      <c r="B5062" s="0"/>
      <c r="C5062" s="0"/>
      <c r="K5062" s="0"/>
    </row>
    <row r="5063" spans="2:11">
      <c r="B5063" s="0"/>
      <c r="C5063" s="0"/>
      <c r="K5063" s="0"/>
    </row>
    <row r="5064" spans="2:11">
      <c r="B5064" s="0"/>
      <c r="C5064" s="0"/>
      <c r="K5064" s="0"/>
    </row>
    <row r="5065" spans="2:11">
      <c r="B5065" s="0"/>
      <c r="C5065" s="0"/>
      <c r="K5065" s="0"/>
    </row>
    <row r="5066" spans="2:11">
      <c r="B5066" s="0"/>
      <c r="C5066" s="0"/>
      <c r="K5066" s="0"/>
    </row>
    <row r="5067" spans="2:11">
      <c r="B5067" s="0"/>
      <c r="C5067" s="0"/>
      <c r="K5067" s="0"/>
    </row>
    <row r="5068" spans="2:11">
      <c r="B5068" s="0"/>
      <c r="C5068" s="0"/>
      <c r="K5068" s="0"/>
    </row>
    <row r="5069" spans="2:11">
      <c r="B5069" s="0"/>
      <c r="C5069" s="0"/>
      <c r="K5069" s="0"/>
    </row>
    <row r="5070" spans="2:11">
      <c r="B5070" s="0"/>
      <c r="C5070" s="0"/>
      <c r="K5070" s="0"/>
    </row>
    <row r="5071" spans="2:11">
      <c r="B5071" s="0"/>
      <c r="C5071" s="0"/>
      <c r="K5071" s="0"/>
    </row>
    <row r="5072" spans="2:11">
      <c r="B5072" s="0"/>
      <c r="C5072" s="0"/>
      <c r="K5072" s="0"/>
    </row>
    <row r="5073" spans="2:11">
      <c r="B5073" s="0"/>
      <c r="C5073" s="0"/>
      <c r="K5073" s="0"/>
    </row>
    <row r="5074" spans="2:11">
      <c r="B5074" s="0"/>
      <c r="C5074" s="0"/>
      <c r="K5074" s="0"/>
    </row>
    <row r="5075" spans="2:11">
      <c r="B5075" s="0"/>
      <c r="C5075" s="0"/>
      <c r="K5075" s="0"/>
    </row>
    <row r="5076" spans="2:11">
      <c r="B5076" s="0"/>
      <c r="C5076" s="0"/>
      <c r="K5076" s="0"/>
    </row>
    <row r="5077" spans="2:11">
      <c r="B5077" s="0"/>
      <c r="C5077" s="0"/>
      <c r="K5077" s="0"/>
    </row>
    <row r="5078" spans="2:11">
      <c r="B5078" s="0"/>
      <c r="C5078" s="0"/>
      <c r="K5078" s="0"/>
    </row>
    <row r="5079" spans="2:11">
      <c r="B5079" s="0"/>
      <c r="C5079" s="0"/>
      <c r="K5079" s="0"/>
    </row>
    <row r="5080" spans="2:11">
      <c r="B5080" s="0"/>
      <c r="C5080" s="0"/>
      <c r="K5080" s="0"/>
    </row>
    <row r="5081" spans="2:11">
      <c r="B5081" s="0"/>
      <c r="C5081" s="0"/>
      <c r="K5081" s="0"/>
    </row>
    <row r="5082" spans="2:11">
      <c r="B5082" s="0"/>
      <c r="C5082" s="0"/>
      <c r="K5082" s="0"/>
    </row>
    <row r="5083" spans="2:11">
      <c r="B5083" s="0"/>
      <c r="C5083" s="0"/>
      <c r="K5083" s="0"/>
    </row>
    <row r="5084" spans="2:11">
      <c r="B5084" s="0"/>
      <c r="C5084" s="0"/>
      <c r="K5084" s="0"/>
    </row>
    <row r="5085" spans="2:11">
      <c r="B5085" s="0"/>
      <c r="C5085" s="0"/>
      <c r="K5085" s="0"/>
    </row>
    <row r="5086" spans="2:11">
      <c r="B5086" s="0"/>
      <c r="C5086" s="0"/>
      <c r="K5086" s="0"/>
    </row>
    <row r="5087" spans="2:11">
      <c r="B5087" s="0"/>
      <c r="C5087" s="0"/>
      <c r="K5087" s="0"/>
    </row>
    <row r="5088" spans="2:11">
      <c r="B5088" s="0"/>
      <c r="C5088" s="0"/>
      <c r="K5088" s="0"/>
    </row>
    <row r="5089" spans="2:11">
      <c r="B5089" s="0"/>
      <c r="C5089" s="0"/>
      <c r="K5089" s="0"/>
    </row>
    <row r="5090" spans="2:11">
      <c r="B5090" s="0"/>
      <c r="C5090" s="0"/>
      <c r="K5090" s="0"/>
    </row>
    <row r="5091" spans="2:11">
      <c r="B5091" s="0"/>
      <c r="C5091" s="0"/>
      <c r="K5091" s="0"/>
    </row>
    <row r="5092" spans="2:11">
      <c r="B5092" s="0"/>
      <c r="C5092" s="0"/>
      <c r="K5092" s="0"/>
    </row>
    <row r="5093" spans="2:11">
      <c r="B5093" s="0"/>
      <c r="C5093" s="0"/>
      <c r="K5093" s="0"/>
    </row>
    <row r="5094" spans="2:11">
      <c r="B5094" s="0"/>
      <c r="C5094" s="0"/>
      <c r="K5094" s="0"/>
    </row>
    <row r="5095" spans="2:11">
      <c r="B5095" s="0"/>
      <c r="C5095" s="0"/>
      <c r="K5095" s="0"/>
    </row>
    <row r="5096" spans="2:11">
      <c r="B5096" s="0"/>
      <c r="C5096" s="0"/>
      <c r="K5096" s="0"/>
    </row>
    <row r="5097" spans="2:11">
      <c r="B5097" s="0"/>
      <c r="C5097" s="0"/>
      <c r="K5097" s="0"/>
    </row>
    <row r="5098" spans="2:11">
      <c r="B5098" s="0"/>
      <c r="C5098" s="0"/>
      <c r="K5098" s="0"/>
    </row>
    <row r="5099" spans="2:11">
      <c r="B5099" s="0"/>
      <c r="C5099" s="0"/>
      <c r="K5099" s="0"/>
    </row>
    <row r="5100" spans="2:11">
      <c r="B5100" s="0"/>
      <c r="C5100" s="0"/>
      <c r="K5100" s="0"/>
    </row>
    <row r="5101" spans="2:11">
      <c r="B5101" s="0"/>
      <c r="C5101" s="0"/>
      <c r="K5101" s="0"/>
    </row>
    <row r="5102" spans="2:11">
      <c r="B5102" s="0"/>
      <c r="C5102" s="0"/>
      <c r="K5102" s="0"/>
    </row>
    <row r="5103" spans="2:11">
      <c r="B5103" s="0"/>
      <c r="C5103" s="0"/>
      <c r="K5103" s="0"/>
    </row>
    <row r="5104" spans="2:11">
      <c r="B5104" s="0"/>
      <c r="C5104" s="0"/>
      <c r="K5104" s="0"/>
    </row>
    <row r="5105" spans="2:11">
      <c r="B5105" s="0"/>
      <c r="C5105" s="0"/>
      <c r="K5105" s="0"/>
    </row>
    <row r="5106" spans="2:11">
      <c r="B5106" s="0"/>
      <c r="C5106" s="0"/>
      <c r="K5106" s="0"/>
    </row>
    <row r="5107" spans="2:11">
      <c r="B5107" s="0"/>
      <c r="C5107" s="0"/>
      <c r="K5107" s="0"/>
    </row>
    <row r="5108" spans="2:11">
      <c r="B5108" s="0"/>
      <c r="C5108" s="0"/>
      <c r="K5108" s="0"/>
    </row>
    <row r="5109" spans="2:11">
      <c r="B5109" s="0"/>
      <c r="C5109" s="0"/>
      <c r="K5109" s="0"/>
    </row>
    <row r="5110" spans="2:11">
      <c r="B5110" s="0"/>
      <c r="C5110" s="0"/>
      <c r="K5110" s="0"/>
    </row>
    <row r="5111" spans="2:11">
      <c r="B5111" s="0"/>
      <c r="C5111" s="0"/>
      <c r="K5111" s="0"/>
    </row>
    <row r="5112" spans="2:11">
      <c r="B5112" s="0"/>
      <c r="C5112" s="0"/>
      <c r="K5112" s="0"/>
    </row>
    <row r="5113" spans="2:11">
      <c r="B5113" s="0"/>
      <c r="C5113" s="0"/>
      <c r="K5113" s="0"/>
    </row>
    <row r="5114" spans="2:11">
      <c r="B5114" s="0"/>
      <c r="C5114" s="0"/>
      <c r="K5114" s="0"/>
    </row>
    <row r="5115" spans="2:11">
      <c r="B5115" s="0"/>
      <c r="C5115" s="0"/>
      <c r="K5115" s="0"/>
    </row>
    <row r="5116" spans="2:11">
      <c r="B5116" s="0"/>
      <c r="C5116" s="0"/>
      <c r="K5116" s="0"/>
    </row>
    <row r="5117" spans="2:11">
      <c r="B5117" s="0"/>
      <c r="C5117" s="0"/>
      <c r="K5117" s="0"/>
    </row>
    <row r="5118" spans="2:11">
      <c r="B5118" s="0"/>
      <c r="C5118" s="0"/>
      <c r="K5118" s="0"/>
    </row>
    <row r="5119" spans="2:11">
      <c r="B5119" s="0"/>
      <c r="C5119" s="0"/>
      <c r="K5119" s="0"/>
    </row>
    <row r="5120" spans="2:11">
      <c r="B5120" s="0"/>
      <c r="C5120" s="0"/>
      <c r="K5120" s="0"/>
    </row>
    <row r="5121" spans="2:11">
      <c r="B5121" s="0"/>
      <c r="C5121" s="0"/>
      <c r="K5121" s="0"/>
    </row>
    <row r="5122" spans="2:11">
      <c r="B5122" s="0"/>
      <c r="C5122" s="0"/>
      <c r="K5122" s="0"/>
    </row>
    <row r="5123" spans="2:11">
      <c r="B5123" s="0"/>
      <c r="C5123" s="0"/>
      <c r="K5123" s="0"/>
    </row>
    <row r="5124" spans="2:11">
      <c r="B5124" s="0"/>
      <c r="C5124" s="0"/>
      <c r="K5124" s="0"/>
    </row>
    <row r="5125" spans="2:11">
      <c r="B5125" s="0"/>
      <c r="C5125" s="0"/>
      <c r="K5125" s="0"/>
    </row>
    <row r="5126" spans="2:11">
      <c r="B5126" s="0"/>
      <c r="C5126" s="0"/>
      <c r="K5126" s="0"/>
    </row>
    <row r="5127" spans="2:11">
      <c r="B5127" s="0"/>
      <c r="C5127" s="0"/>
      <c r="K5127" s="0"/>
    </row>
    <row r="5128" spans="2:11">
      <c r="B5128" s="0"/>
      <c r="C5128" s="0"/>
      <c r="K5128" s="0"/>
    </row>
    <row r="5129" spans="2:11">
      <c r="B5129" s="0"/>
      <c r="C5129" s="0"/>
      <c r="K5129" s="0"/>
    </row>
    <row r="5130" spans="2:11">
      <c r="B5130" s="0"/>
      <c r="C5130" s="0"/>
      <c r="K5130" s="0"/>
    </row>
    <row r="5131" spans="2:11">
      <c r="B5131" s="0"/>
      <c r="C5131" s="0"/>
      <c r="K5131" s="0"/>
    </row>
    <row r="5132" spans="2:11">
      <c r="B5132" s="0"/>
      <c r="C5132" s="0"/>
      <c r="K5132" s="0"/>
    </row>
    <row r="5133" spans="2:11">
      <c r="B5133" s="0"/>
      <c r="C5133" s="0"/>
      <c r="K5133" s="0"/>
    </row>
    <row r="5134" spans="2:11">
      <c r="B5134" s="0"/>
      <c r="C5134" s="0"/>
      <c r="K5134" s="0"/>
    </row>
    <row r="5135" spans="2:11">
      <c r="B5135" s="0"/>
      <c r="C5135" s="0"/>
      <c r="K5135" s="0"/>
    </row>
    <row r="5136" spans="2:11">
      <c r="B5136" s="0"/>
      <c r="C5136" s="0"/>
      <c r="K5136" s="0"/>
    </row>
    <row r="5137" spans="2:11">
      <c r="B5137" s="0"/>
      <c r="C5137" s="0"/>
      <c r="K5137" s="0"/>
    </row>
    <row r="5138" spans="2:11">
      <c r="B5138" s="0"/>
      <c r="C5138" s="0"/>
      <c r="K5138" s="0"/>
    </row>
    <row r="5139" spans="2:11">
      <c r="B5139" s="0"/>
      <c r="C5139" s="0"/>
      <c r="K5139" s="0"/>
    </row>
    <row r="5140" spans="2:11">
      <c r="B5140" s="0"/>
      <c r="C5140" s="0"/>
      <c r="K5140" s="0"/>
    </row>
    <row r="5141" spans="2:11">
      <c r="B5141" s="0"/>
      <c r="C5141" s="0"/>
      <c r="K5141" s="0"/>
    </row>
    <row r="5142" spans="2:11">
      <c r="B5142" s="0"/>
      <c r="C5142" s="0"/>
      <c r="K5142" s="0"/>
    </row>
    <row r="5143" spans="2:11">
      <c r="B5143" s="0"/>
      <c r="C5143" s="0"/>
      <c r="K5143" s="0"/>
    </row>
    <row r="5144" spans="2:11">
      <c r="B5144" s="0"/>
      <c r="C5144" s="0"/>
      <c r="K5144" s="0"/>
    </row>
    <row r="5145" spans="2:11">
      <c r="B5145" s="0"/>
      <c r="C5145" s="0"/>
      <c r="K5145" s="0"/>
    </row>
    <row r="5146" spans="2:11">
      <c r="B5146" s="0"/>
      <c r="C5146" s="0"/>
      <c r="K5146" s="0"/>
    </row>
    <row r="5147" spans="2:11">
      <c r="B5147" s="0"/>
      <c r="C5147" s="0"/>
      <c r="K5147" s="0"/>
    </row>
    <row r="5148" spans="2:11">
      <c r="B5148" s="0"/>
      <c r="C5148" s="0"/>
      <c r="K5148" s="0"/>
    </row>
    <row r="5149" spans="2:11">
      <c r="B5149" s="0"/>
      <c r="C5149" s="0"/>
      <c r="K5149" s="0"/>
    </row>
    <row r="5150" spans="2:11">
      <c r="B5150" s="0"/>
      <c r="C5150" s="0"/>
      <c r="K5150" s="0"/>
    </row>
    <row r="5151" spans="2:11">
      <c r="B5151" s="0"/>
      <c r="C5151" s="0"/>
      <c r="K5151" s="0"/>
    </row>
    <row r="5152" spans="2:11">
      <c r="B5152" s="0"/>
      <c r="C5152" s="0"/>
      <c r="K5152" s="0"/>
    </row>
    <row r="5153" spans="2:11">
      <c r="B5153" s="0"/>
      <c r="C5153" s="0"/>
      <c r="K5153" s="0"/>
    </row>
    <row r="5154" spans="2:11">
      <c r="B5154" s="0"/>
      <c r="C5154" s="0"/>
      <c r="K5154" s="0"/>
    </row>
    <row r="5155" spans="2:11">
      <c r="B5155" s="0"/>
      <c r="C5155" s="0"/>
      <c r="K5155" s="0"/>
    </row>
    <row r="5156" spans="2:11">
      <c r="B5156" s="0"/>
      <c r="C5156" s="0"/>
      <c r="K5156" s="0"/>
    </row>
    <row r="5157" spans="2:11">
      <c r="B5157" s="0"/>
      <c r="C5157" s="0"/>
      <c r="K5157" s="0"/>
    </row>
    <row r="5158" spans="2:11">
      <c r="B5158" s="0"/>
      <c r="C5158" s="0"/>
      <c r="K5158" s="0"/>
    </row>
    <row r="5159" spans="2:11">
      <c r="B5159" s="0"/>
      <c r="C5159" s="0"/>
      <c r="K5159" s="0"/>
    </row>
    <row r="5160" spans="2:11">
      <c r="B5160" s="0"/>
      <c r="C5160" s="0"/>
      <c r="K5160" s="0"/>
    </row>
    <row r="5161" spans="2:11">
      <c r="B5161" s="0"/>
      <c r="C5161" s="0"/>
      <c r="K5161" s="0"/>
    </row>
    <row r="5162" spans="2:11">
      <c r="B5162" s="0"/>
      <c r="C5162" s="0"/>
      <c r="K5162" s="0"/>
    </row>
    <row r="5163" spans="2:11">
      <c r="B5163" s="0"/>
      <c r="C5163" s="0"/>
      <c r="K5163" s="0"/>
    </row>
    <row r="5164" spans="2:11">
      <c r="B5164" s="0"/>
      <c r="C5164" s="0"/>
      <c r="K5164" s="0"/>
    </row>
    <row r="5165" spans="2:11">
      <c r="B5165" s="0"/>
      <c r="C5165" s="0"/>
      <c r="K5165" s="0"/>
    </row>
    <row r="5166" spans="2:11">
      <c r="B5166" s="0"/>
      <c r="C5166" s="0"/>
      <c r="K5166" s="0"/>
    </row>
    <row r="5167" spans="2:11">
      <c r="B5167" s="0"/>
      <c r="C5167" s="0"/>
      <c r="K5167" s="0"/>
    </row>
    <row r="5168" spans="2:11">
      <c r="B5168" s="0"/>
      <c r="C5168" s="0"/>
      <c r="K5168" s="0"/>
    </row>
    <row r="5169" spans="2:11">
      <c r="B5169" s="0"/>
      <c r="C5169" s="0"/>
      <c r="K5169" s="0"/>
    </row>
    <row r="5170" spans="2:11">
      <c r="B5170" s="0"/>
      <c r="C5170" s="0"/>
      <c r="K5170" s="0"/>
    </row>
    <row r="5171" spans="2:11">
      <c r="B5171" s="0"/>
      <c r="C5171" s="0"/>
      <c r="K5171" s="0"/>
    </row>
    <row r="5172" spans="2:11">
      <c r="B5172" s="0"/>
      <c r="C5172" s="0"/>
      <c r="K5172" s="0"/>
    </row>
    <row r="5173" spans="2:11">
      <c r="B5173" s="0"/>
      <c r="C5173" s="0"/>
      <c r="K5173" s="0"/>
    </row>
    <row r="5174" spans="2:11">
      <c r="B5174" s="0"/>
      <c r="C5174" s="0"/>
      <c r="K5174" s="0"/>
    </row>
    <row r="5175" spans="2:11">
      <c r="B5175" s="0"/>
      <c r="C5175" s="0"/>
      <c r="K5175" s="0"/>
    </row>
    <row r="5176" spans="2:11">
      <c r="B5176" s="0"/>
      <c r="C5176" s="0"/>
      <c r="K5176" s="0"/>
    </row>
    <row r="5177" spans="2:11">
      <c r="B5177" s="0"/>
      <c r="C5177" s="0"/>
      <c r="K5177" s="0"/>
    </row>
    <row r="5178" spans="2:11">
      <c r="B5178" s="0"/>
      <c r="C5178" s="0"/>
      <c r="K5178" s="0"/>
    </row>
    <row r="5179" spans="2:11">
      <c r="B5179" s="0"/>
      <c r="C5179" s="0"/>
      <c r="K5179" s="0"/>
    </row>
    <row r="5180" spans="2:11">
      <c r="B5180" s="0"/>
      <c r="C5180" s="0"/>
      <c r="K5180" s="0"/>
    </row>
    <row r="5181" spans="2:11">
      <c r="B5181" s="0"/>
      <c r="C5181" s="0"/>
      <c r="K5181" s="0"/>
    </row>
    <row r="5182" spans="2:11">
      <c r="B5182" s="0"/>
      <c r="C5182" s="0"/>
      <c r="K5182" s="0"/>
    </row>
    <row r="5183" spans="2:11">
      <c r="B5183" s="0"/>
      <c r="C5183" s="0"/>
      <c r="K5183" s="0"/>
    </row>
    <row r="5184" spans="2:11">
      <c r="B5184" s="0"/>
      <c r="C5184" s="0"/>
      <c r="K5184" s="0"/>
    </row>
    <row r="5185" spans="2:11">
      <c r="B5185" s="0"/>
      <c r="C5185" s="0"/>
      <c r="K5185" s="0"/>
    </row>
    <row r="5186" spans="2:11">
      <c r="B5186" s="0"/>
      <c r="C5186" s="0"/>
      <c r="K5186" s="0"/>
    </row>
    <row r="5187" spans="2:11">
      <c r="B5187" s="0"/>
      <c r="C5187" s="0"/>
      <c r="K5187" s="0"/>
    </row>
    <row r="5188" spans="2:11">
      <c r="B5188" s="0"/>
      <c r="C5188" s="0"/>
      <c r="K5188" s="0"/>
    </row>
    <row r="5189" spans="2:11">
      <c r="B5189" s="0"/>
      <c r="C5189" s="0"/>
      <c r="K5189" s="0"/>
    </row>
    <row r="5190" spans="2:11">
      <c r="B5190" s="0"/>
      <c r="C5190" s="0"/>
      <c r="K5190" s="0"/>
    </row>
    <row r="5191" spans="2:11">
      <c r="B5191" s="0"/>
      <c r="C5191" s="0"/>
      <c r="K5191" s="0"/>
    </row>
    <row r="5192" spans="2:11">
      <c r="B5192" s="0"/>
      <c r="C5192" s="0"/>
      <c r="K5192" s="0"/>
    </row>
    <row r="5193" spans="2:11">
      <c r="B5193" s="0"/>
      <c r="C5193" s="0"/>
      <c r="K5193" s="0"/>
    </row>
    <row r="5194" spans="2:11">
      <c r="B5194" s="0"/>
      <c r="C5194" s="0"/>
      <c r="K5194" s="0"/>
    </row>
    <row r="5195" spans="2:11">
      <c r="B5195" s="0"/>
      <c r="C5195" s="0"/>
      <c r="K5195" s="0"/>
    </row>
    <row r="5196" spans="2:11">
      <c r="B5196" s="0"/>
      <c r="C5196" s="0"/>
      <c r="K5196" s="0"/>
    </row>
    <row r="5197" spans="2:11">
      <c r="B5197" s="0"/>
      <c r="C5197" s="0"/>
      <c r="K5197" s="0"/>
    </row>
    <row r="5198" spans="2:11">
      <c r="B5198" s="0"/>
      <c r="C5198" s="0"/>
      <c r="K5198" s="0"/>
    </row>
    <row r="5199" spans="2:11">
      <c r="B5199" s="0"/>
      <c r="C5199" s="0"/>
      <c r="K5199" s="0"/>
    </row>
    <row r="5200" spans="2:11">
      <c r="B5200" s="0"/>
      <c r="C5200" s="0"/>
      <c r="K5200" s="0"/>
    </row>
    <row r="5201" spans="2:11">
      <c r="B5201" s="0"/>
      <c r="C5201" s="0"/>
      <c r="K5201" s="0"/>
    </row>
    <row r="5202" spans="2:11">
      <c r="B5202" s="0"/>
      <c r="C5202" s="0"/>
      <c r="K5202" s="0"/>
    </row>
    <row r="5203" spans="2:11">
      <c r="B5203" s="0"/>
      <c r="C5203" s="0"/>
      <c r="K5203" s="0"/>
    </row>
    <row r="5204" spans="2:11">
      <c r="B5204" s="0"/>
      <c r="C5204" s="0"/>
      <c r="K5204" s="0"/>
    </row>
    <row r="5205" spans="2:11">
      <c r="B5205" s="0"/>
      <c r="C5205" s="0"/>
      <c r="K5205" s="0"/>
    </row>
    <row r="5206" spans="2:11">
      <c r="B5206" s="0"/>
      <c r="C5206" s="0"/>
      <c r="K5206" s="0"/>
    </row>
    <row r="5207" spans="2:11">
      <c r="B5207" s="0"/>
      <c r="C5207" s="0"/>
      <c r="K5207" s="0"/>
    </row>
    <row r="5208" spans="2:11">
      <c r="B5208" s="0"/>
      <c r="C5208" s="0"/>
      <c r="K5208" s="0"/>
    </row>
    <row r="5209" spans="2:11">
      <c r="B5209" s="0"/>
      <c r="C5209" s="0"/>
      <c r="K5209" s="0"/>
    </row>
    <row r="5210" spans="2:11">
      <c r="B5210" s="0"/>
      <c r="C5210" s="0"/>
      <c r="K5210" s="0"/>
    </row>
    <row r="5211" spans="2:11">
      <c r="B5211" s="0"/>
      <c r="C5211" s="0"/>
      <c r="K5211" s="0"/>
    </row>
    <row r="5212" spans="2:11">
      <c r="B5212" s="0"/>
      <c r="C5212" s="0"/>
      <c r="K5212" s="0"/>
    </row>
    <row r="5213" spans="2:11">
      <c r="B5213" s="0"/>
      <c r="C5213" s="0"/>
      <c r="K5213" s="0"/>
    </row>
    <row r="5214" spans="2:11">
      <c r="B5214" s="0"/>
      <c r="C5214" s="0"/>
      <c r="K5214" s="0"/>
    </row>
    <row r="5215" spans="2:11">
      <c r="B5215" s="0"/>
      <c r="C5215" s="0"/>
      <c r="K5215" s="0"/>
    </row>
    <row r="5216" spans="2:11">
      <c r="B5216" s="0"/>
      <c r="C5216" s="0"/>
      <c r="K5216" s="0"/>
    </row>
    <row r="5217" spans="2:11">
      <c r="B5217" s="0"/>
      <c r="C5217" s="0"/>
      <c r="K5217" s="0"/>
    </row>
    <row r="5218" spans="2:11">
      <c r="B5218" s="0"/>
      <c r="C5218" s="0"/>
      <c r="K5218" s="0"/>
    </row>
    <row r="5219" spans="2:11">
      <c r="B5219" s="0"/>
      <c r="C5219" s="0"/>
      <c r="K5219" s="0"/>
    </row>
    <row r="5220" spans="2:11">
      <c r="B5220" s="0"/>
      <c r="C5220" s="0"/>
      <c r="K5220" s="0"/>
    </row>
    <row r="5221" spans="2:11">
      <c r="B5221" s="0"/>
      <c r="C5221" s="0"/>
      <c r="K5221" s="0"/>
    </row>
    <row r="5222" spans="2:11">
      <c r="B5222" s="0"/>
      <c r="C5222" s="0"/>
      <c r="K5222" s="0"/>
    </row>
    <row r="5223" spans="2:11">
      <c r="B5223" s="0"/>
      <c r="C5223" s="0"/>
      <c r="K5223" s="0"/>
    </row>
    <row r="5224" spans="2:11">
      <c r="B5224" s="0"/>
      <c r="C5224" s="0"/>
      <c r="K5224" s="0"/>
    </row>
    <row r="5225" spans="2:11">
      <c r="B5225" s="0"/>
      <c r="C5225" s="0"/>
      <c r="K5225" s="0"/>
    </row>
    <row r="5226" spans="2:11">
      <c r="B5226" s="0"/>
      <c r="C5226" s="0"/>
      <c r="K5226" s="0"/>
    </row>
    <row r="5227" spans="2:11">
      <c r="B5227" s="0"/>
      <c r="C5227" s="0"/>
      <c r="K5227" s="0"/>
    </row>
    <row r="5228" spans="2:11">
      <c r="B5228" s="0"/>
      <c r="C5228" s="0"/>
      <c r="K5228" s="0"/>
    </row>
    <row r="5229" spans="2:11">
      <c r="B5229" s="0"/>
      <c r="C5229" s="0"/>
      <c r="K5229" s="0"/>
    </row>
    <row r="5230" spans="2:11">
      <c r="B5230" s="0"/>
      <c r="C5230" s="0"/>
      <c r="K5230" s="0"/>
    </row>
    <row r="5231" spans="2:11">
      <c r="B5231" s="0"/>
      <c r="C5231" s="0"/>
      <c r="K5231" s="0"/>
    </row>
    <row r="5232" spans="2:11">
      <c r="B5232" s="0"/>
      <c r="C5232" s="0"/>
      <c r="K5232" s="0"/>
    </row>
    <row r="5233" spans="2:11">
      <c r="B5233" s="0"/>
      <c r="C5233" s="0"/>
      <c r="K5233" s="0"/>
    </row>
    <row r="5234" spans="2:11">
      <c r="B5234" s="0"/>
      <c r="C5234" s="0"/>
      <c r="K5234" s="0"/>
    </row>
    <row r="5235" spans="2:11">
      <c r="B5235" s="0"/>
      <c r="C5235" s="0"/>
      <c r="K5235" s="0"/>
    </row>
    <row r="5236" spans="2:11">
      <c r="B5236" s="0"/>
      <c r="C5236" s="0"/>
      <c r="K5236" s="0"/>
    </row>
    <row r="5237" spans="2:11">
      <c r="B5237" s="0"/>
      <c r="C5237" s="0"/>
      <c r="K5237" s="0"/>
    </row>
    <row r="5238" spans="2:11">
      <c r="B5238" s="0"/>
      <c r="C5238" s="0"/>
      <c r="K5238" s="0"/>
    </row>
    <row r="5239" spans="2:11">
      <c r="B5239" s="0"/>
      <c r="C5239" s="0"/>
      <c r="K5239" s="0"/>
    </row>
    <row r="5240" spans="2:11">
      <c r="B5240" s="0"/>
      <c r="C5240" s="0"/>
      <c r="K5240" s="0"/>
    </row>
    <row r="5241" spans="2:11">
      <c r="B5241" s="0"/>
      <c r="C5241" s="0"/>
      <c r="K5241" s="0"/>
    </row>
    <row r="5242" spans="2:11">
      <c r="B5242" s="0"/>
      <c r="C5242" s="0"/>
      <c r="K5242" s="0"/>
    </row>
    <row r="5243" spans="2:11">
      <c r="B5243" s="0"/>
      <c r="C5243" s="0"/>
      <c r="K5243" s="0"/>
    </row>
    <row r="5244" spans="2:11">
      <c r="B5244" s="0"/>
      <c r="C5244" s="0"/>
      <c r="K5244" s="0"/>
    </row>
    <row r="5245" spans="2:11">
      <c r="B5245" s="0"/>
      <c r="C5245" s="0"/>
      <c r="K5245" s="0"/>
    </row>
    <row r="5246" spans="2:11">
      <c r="B5246" s="0"/>
      <c r="C5246" s="0"/>
      <c r="K5246" s="0"/>
    </row>
    <row r="5247" spans="2:11">
      <c r="B5247" s="0"/>
      <c r="C5247" s="0"/>
      <c r="K5247" s="0"/>
    </row>
    <row r="5248" spans="2:11">
      <c r="B5248" s="0"/>
      <c r="C5248" s="0"/>
      <c r="K5248" s="0"/>
    </row>
    <row r="5249" spans="2:11">
      <c r="B5249" s="0"/>
      <c r="C5249" s="0"/>
      <c r="K5249" s="0"/>
    </row>
    <row r="5250" spans="2:11">
      <c r="B5250" s="0"/>
      <c r="C5250" s="0"/>
      <c r="K5250" s="0"/>
    </row>
    <row r="5251" spans="2:11">
      <c r="B5251" s="0"/>
      <c r="C5251" s="0"/>
      <c r="K5251" s="0"/>
    </row>
    <row r="5252" spans="2:11">
      <c r="B5252" s="0"/>
      <c r="C5252" s="0"/>
      <c r="K5252" s="0"/>
    </row>
    <row r="5253" spans="2:11">
      <c r="B5253" s="0"/>
      <c r="C5253" s="0"/>
      <c r="K5253" s="0"/>
    </row>
    <row r="5254" spans="2:11">
      <c r="B5254" s="0"/>
      <c r="C5254" s="0"/>
      <c r="K5254" s="0"/>
    </row>
    <row r="5255" spans="2:11">
      <c r="B5255" s="0"/>
      <c r="C5255" s="0"/>
      <c r="K5255" s="0"/>
    </row>
    <row r="5256" spans="2:11">
      <c r="B5256" s="0"/>
      <c r="C5256" s="0"/>
      <c r="K5256" s="0"/>
    </row>
    <row r="5257" spans="2:11">
      <c r="B5257" s="0"/>
      <c r="C5257" s="0"/>
      <c r="K5257" s="0"/>
    </row>
    <row r="5258" spans="2:11">
      <c r="B5258" s="0"/>
      <c r="C5258" s="0"/>
      <c r="K5258" s="0"/>
    </row>
    <row r="5259" spans="2:11">
      <c r="B5259" s="0"/>
      <c r="C5259" s="0"/>
      <c r="K5259" s="0"/>
    </row>
    <row r="5260" spans="2:11">
      <c r="B5260" s="0"/>
      <c r="C5260" s="0"/>
      <c r="K5260" s="0"/>
    </row>
    <row r="5261" spans="2:11">
      <c r="B5261" s="0"/>
      <c r="C5261" s="0"/>
      <c r="K5261" s="0"/>
    </row>
    <row r="5262" spans="2:11">
      <c r="B5262" s="0"/>
      <c r="C5262" s="0"/>
      <c r="K5262" s="0"/>
    </row>
    <row r="5263" spans="2:11">
      <c r="B5263" s="0"/>
      <c r="C5263" s="0"/>
      <c r="K5263" s="0"/>
    </row>
    <row r="5264" spans="2:11">
      <c r="B5264" s="0"/>
      <c r="C5264" s="0"/>
      <c r="K5264" s="0"/>
    </row>
    <row r="5265" spans="2:11">
      <c r="B5265" s="0"/>
      <c r="C5265" s="0"/>
      <c r="K5265" s="0"/>
    </row>
    <row r="5266" spans="2:11">
      <c r="B5266" s="0"/>
      <c r="C5266" s="0"/>
      <c r="K5266" s="0"/>
    </row>
    <row r="5267" spans="2:11">
      <c r="B5267" s="0"/>
      <c r="C5267" s="0"/>
      <c r="K5267" s="0"/>
    </row>
    <row r="5268" spans="2:11">
      <c r="B5268" s="0"/>
      <c r="C5268" s="0"/>
      <c r="K5268" s="0"/>
    </row>
    <row r="5269" spans="2:11">
      <c r="B5269" s="0"/>
      <c r="C5269" s="0"/>
      <c r="K5269" s="0"/>
    </row>
    <row r="5270" spans="2:11">
      <c r="B5270" s="0"/>
      <c r="C5270" s="0"/>
      <c r="K5270" s="0"/>
    </row>
    <row r="5271" spans="2:11">
      <c r="B5271" s="0"/>
      <c r="C5271" s="0"/>
      <c r="K5271" s="0"/>
    </row>
    <row r="5272" spans="2:11">
      <c r="B5272" s="0"/>
      <c r="C5272" s="0"/>
      <c r="K5272" s="0"/>
    </row>
    <row r="5273" spans="2:11">
      <c r="B5273" s="0"/>
      <c r="C5273" s="0"/>
      <c r="K5273" s="0"/>
    </row>
    <row r="5274" spans="2:11">
      <c r="B5274" s="0"/>
      <c r="C5274" s="0"/>
      <c r="K5274" s="0"/>
    </row>
    <row r="5275" spans="2:11">
      <c r="B5275" s="0"/>
      <c r="C5275" s="0"/>
      <c r="K5275" s="0"/>
    </row>
    <row r="5276" spans="2:11">
      <c r="B5276" s="0"/>
      <c r="C5276" s="0"/>
      <c r="K5276" s="0"/>
    </row>
    <row r="5277" spans="2:11">
      <c r="B5277" s="0"/>
      <c r="C5277" s="0"/>
      <c r="K5277" s="0"/>
    </row>
    <row r="5278" spans="2:11">
      <c r="B5278" s="0"/>
      <c r="C5278" s="0"/>
      <c r="K5278" s="0"/>
    </row>
    <row r="5279" spans="2:11">
      <c r="B5279" s="0"/>
      <c r="C5279" s="0"/>
      <c r="K5279" s="0"/>
    </row>
    <row r="5280" spans="2:11">
      <c r="B5280" s="0"/>
      <c r="C5280" s="0"/>
      <c r="K5280" s="0"/>
    </row>
    <row r="5281" spans="2:11">
      <c r="B5281" s="0"/>
      <c r="C5281" s="0"/>
      <c r="K5281" s="0"/>
    </row>
    <row r="5282" spans="2:11">
      <c r="B5282" s="0"/>
      <c r="C5282" s="0"/>
      <c r="K5282" s="0"/>
    </row>
    <row r="5283" spans="2:11">
      <c r="B5283" s="0"/>
      <c r="C5283" s="0"/>
      <c r="K5283" s="0"/>
    </row>
    <row r="5284" spans="2:11">
      <c r="B5284" s="0"/>
      <c r="C5284" s="0"/>
      <c r="K5284" s="0"/>
    </row>
    <row r="5285" spans="2:11">
      <c r="B5285" s="0"/>
      <c r="C5285" s="0"/>
      <c r="K5285" s="0"/>
    </row>
    <row r="5286" spans="2:11">
      <c r="B5286" s="0"/>
      <c r="C5286" s="0"/>
      <c r="K5286" s="0"/>
    </row>
    <row r="5287" spans="2:11">
      <c r="B5287" s="0"/>
      <c r="C5287" s="0"/>
      <c r="K5287" s="0"/>
    </row>
    <row r="5288" spans="2:11">
      <c r="B5288" s="0"/>
      <c r="C5288" s="0"/>
      <c r="K5288" s="0"/>
    </row>
    <row r="5289" spans="2:11">
      <c r="B5289" s="0"/>
      <c r="C5289" s="0"/>
      <c r="K5289" s="0"/>
    </row>
    <row r="5290" spans="2:11">
      <c r="B5290" s="0"/>
      <c r="C5290" s="0"/>
      <c r="K5290" s="0"/>
    </row>
    <row r="5291" spans="2:11">
      <c r="B5291" s="0"/>
      <c r="C5291" s="0"/>
      <c r="K5291" s="0"/>
    </row>
    <row r="5292" spans="2:11">
      <c r="B5292" s="0"/>
      <c r="C5292" s="0"/>
      <c r="K5292" s="0"/>
    </row>
    <row r="5293" spans="2:11">
      <c r="B5293" s="0"/>
      <c r="C5293" s="0"/>
      <c r="K5293" s="0"/>
    </row>
    <row r="5294" spans="2:11">
      <c r="B5294" s="0"/>
      <c r="C5294" s="0"/>
      <c r="K5294" s="0"/>
    </row>
    <row r="5295" spans="2:11">
      <c r="B5295" s="0"/>
      <c r="C5295" s="0"/>
      <c r="K5295" s="0"/>
    </row>
    <row r="5296" spans="2:11">
      <c r="B5296" s="0"/>
      <c r="C5296" s="0"/>
      <c r="K5296" s="0"/>
    </row>
    <row r="5297" spans="2:11">
      <c r="B5297" s="0"/>
      <c r="C5297" s="0"/>
      <c r="K5297" s="0"/>
    </row>
    <row r="5298" spans="2:11">
      <c r="B5298" s="0"/>
      <c r="C5298" s="0"/>
      <c r="K5298" s="0"/>
    </row>
    <row r="5299" spans="2:11">
      <c r="B5299" s="0"/>
      <c r="C5299" s="0"/>
      <c r="K5299" s="0"/>
    </row>
    <row r="5300" spans="2:11">
      <c r="B5300" s="0"/>
      <c r="C5300" s="0"/>
      <c r="K5300" s="0"/>
    </row>
    <row r="5301" spans="2:11">
      <c r="B5301" s="0"/>
      <c r="C5301" s="0"/>
      <c r="K5301" s="0"/>
    </row>
    <row r="5302" spans="2:11">
      <c r="B5302" s="0"/>
      <c r="C5302" s="0"/>
      <c r="K5302" s="0"/>
    </row>
    <row r="5303" spans="2:11">
      <c r="B5303" s="0"/>
      <c r="C5303" s="0"/>
      <c r="K5303" s="0"/>
    </row>
    <row r="5304" spans="2:11">
      <c r="B5304" s="0"/>
      <c r="C5304" s="0"/>
      <c r="K5304" s="0"/>
    </row>
    <row r="5305" spans="2:11">
      <c r="B5305" s="0"/>
      <c r="C5305" s="0"/>
      <c r="K5305" s="0"/>
    </row>
    <row r="5306" spans="2:11">
      <c r="B5306" s="0"/>
      <c r="C5306" s="0"/>
      <c r="K5306" s="0"/>
    </row>
    <row r="5307" spans="2:11">
      <c r="B5307" s="0"/>
      <c r="C5307" s="0"/>
      <c r="K5307" s="0"/>
    </row>
    <row r="5308" spans="2:11">
      <c r="B5308" s="0"/>
      <c r="C5308" s="0"/>
      <c r="K5308" s="0"/>
    </row>
    <row r="5309" spans="2:11">
      <c r="B5309" s="0"/>
      <c r="C5309" s="0"/>
      <c r="K5309" s="0"/>
    </row>
    <row r="5310" spans="2:11">
      <c r="B5310" s="0"/>
      <c r="C5310" s="0"/>
      <c r="K5310" s="0"/>
    </row>
    <row r="5311" spans="2:11">
      <c r="B5311" s="0"/>
      <c r="C5311" s="0"/>
      <c r="K5311" s="0"/>
    </row>
    <row r="5312" spans="2:11">
      <c r="B5312" s="0"/>
      <c r="C5312" s="0"/>
      <c r="K5312" s="0"/>
    </row>
    <row r="5313" spans="2:11">
      <c r="B5313" s="0"/>
      <c r="C5313" s="0"/>
      <c r="K5313" s="0"/>
    </row>
    <row r="5314" spans="2:11">
      <c r="B5314" s="0"/>
      <c r="C5314" s="0"/>
      <c r="K5314" s="0"/>
    </row>
    <row r="5315" spans="2:11">
      <c r="B5315" s="0"/>
      <c r="C5315" s="0"/>
      <c r="K5315" s="0"/>
    </row>
    <row r="5316" spans="2:11">
      <c r="B5316" s="0"/>
      <c r="C5316" s="0"/>
      <c r="K5316" s="0"/>
    </row>
    <row r="5317" spans="2:11">
      <c r="B5317" s="0"/>
      <c r="C5317" s="0"/>
      <c r="K5317" s="0"/>
    </row>
    <row r="5318" spans="2:11">
      <c r="B5318" s="0"/>
      <c r="C5318" s="0"/>
      <c r="K5318" s="0"/>
    </row>
    <row r="5319" spans="2:11">
      <c r="B5319" s="0"/>
      <c r="C5319" s="0"/>
      <c r="K5319" s="0"/>
    </row>
    <row r="5320" spans="2:11">
      <c r="B5320" s="0"/>
      <c r="C5320" s="0"/>
      <c r="K5320" s="0"/>
    </row>
    <row r="5321" spans="2:11">
      <c r="B5321" s="0"/>
      <c r="C5321" s="0"/>
      <c r="K5321" s="0"/>
    </row>
    <row r="5322" spans="2:11">
      <c r="B5322" s="0"/>
      <c r="C5322" s="0"/>
      <c r="K5322" s="0"/>
    </row>
    <row r="5323" spans="2:11">
      <c r="B5323" s="0"/>
      <c r="C5323" s="0"/>
      <c r="K5323" s="0"/>
    </row>
    <row r="5324" spans="2:11">
      <c r="B5324" s="0"/>
      <c r="C5324" s="0"/>
      <c r="K5324" s="0"/>
    </row>
    <row r="5325" spans="2:11">
      <c r="B5325" s="0"/>
      <c r="C5325" s="0"/>
      <c r="K5325" s="0"/>
    </row>
    <row r="5326" spans="2:11">
      <c r="B5326" s="0"/>
      <c r="C5326" s="0"/>
      <c r="K5326" s="0"/>
    </row>
    <row r="5327" spans="2:11">
      <c r="B5327" s="0"/>
      <c r="C5327" s="0"/>
      <c r="K5327" s="0"/>
    </row>
    <row r="5328" spans="2:11">
      <c r="B5328" s="0"/>
      <c r="C5328" s="0"/>
      <c r="K5328" s="0"/>
    </row>
    <row r="5329" spans="2:11">
      <c r="B5329" s="0"/>
      <c r="C5329" s="0"/>
      <c r="K5329" s="0"/>
    </row>
    <row r="5330" spans="2:11">
      <c r="B5330" s="0"/>
      <c r="C5330" s="0"/>
      <c r="K5330" s="0"/>
    </row>
    <row r="5331" spans="2:11">
      <c r="B5331" s="0"/>
      <c r="C5331" s="0"/>
      <c r="K5331" s="0"/>
    </row>
    <row r="5332" spans="2:11">
      <c r="B5332" s="0"/>
      <c r="C5332" s="0"/>
      <c r="K5332" s="0"/>
    </row>
    <row r="5333" spans="2:11">
      <c r="B5333" s="0"/>
      <c r="C5333" s="0"/>
      <c r="K5333" s="0"/>
    </row>
    <row r="5334" spans="2:11">
      <c r="B5334" s="0"/>
      <c r="C5334" s="0"/>
      <c r="K5334" s="0"/>
    </row>
    <row r="5335" spans="2:11">
      <c r="B5335" s="0"/>
      <c r="C5335" s="0"/>
      <c r="K5335" s="0"/>
    </row>
    <row r="5336" spans="2:11">
      <c r="B5336" s="0"/>
      <c r="C5336" s="0"/>
      <c r="K5336" s="0"/>
    </row>
    <row r="5337" spans="2:11">
      <c r="B5337" s="0"/>
      <c r="C5337" s="0"/>
      <c r="K5337" s="0"/>
    </row>
    <row r="5338" spans="2:11">
      <c r="B5338" s="0"/>
      <c r="C5338" s="0"/>
      <c r="K5338" s="0"/>
    </row>
    <row r="5339" spans="2:11">
      <c r="B5339" s="0"/>
      <c r="C5339" s="0"/>
      <c r="K5339" s="0"/>
    </row>
    <row r="5340" spans="2:11">
      <c r="B5340" s="0"/>
      <c r="C5340" s="0"/>
      <c r="K5340" s="0"/>
    </row>
    <row r="5341" spans="2:11">
      <c r="B5341" s="0"/>
      <c r="C5341" s="0"/>
      <c r="K5341" s="0"/>
    </row>
    <row r="5342" spans="2:11">
      <c r="B5342" s="0"/>
      <c r="C5342" s="0"/>
      <c r="K5342" s="0"/>
    </row>
    <row r="5343" spans="2:11">
      <c r="B5343" s="0"/>
      <c r="C5343" s="0"/>
      <c r="K5343" s="0"/>
    </row>
    <row r="5344" spans="2:11">
      <c r="B5344" s="0"/>
      <c r="C5344" s="0"/>
      <c r="K5344" s="0"/>
    </row>
    <row r="5345" spans="2:11">
      <c r="B5345" s="0"/>
      <c r="C5345" s="0"/>
      <c r="K5345" s="0"/>
    </row>
    <row r="5346" spans="2:11">
      <c r="B5346" s="0"/>
      <c r="C5346" s="0"/>
      <c r="K5346" s="0"/>
    </row>
    <row r="5347" spans="2:11">
      <c r="B5347" s="0"/>
      <c r="C5347" s="0"/>
      <c r="K5347" s="0"/>
    </row>
    <row r="5348" spans="2:11">
      <c r="B5348" s="0"/>
      <c r="C5348" s="0"/>
      <c r="K5348" s="0"/>
    </row>
    <row r="5349" spans="2:11">
      <c r="B5349" s="0"/>
      <c r="C5349" s="0"/>
      <c r="K5349" s="0"/>
    </row>
    <row r="5350" spans="2:11">
      <c r="B5350" s="0"/>
      <c r="C5350" s="0"/>
      <c r="K5350" s="0"/>
    </row>
    <row r="5351" spans="2:11">
      <c r="B5351" s="0"/>
      <c r="C5351" s="0"/>
      <c r="K5351" s="0"/>
    </row>
    <row r="5352" spans="2:11">
      <c r="B5352" s="0"/>
      <c r="C5352" s="0"/>
      <c r="K5352" s="0"/>
    </row>
    <row r="5353" spans="2:11">
      <c r="B5353" s="0"/>
      <c r="C5353" s="0"/>
      <c r="K5353" s="0"/>
    </row>
    <row r="5354" spans="2:11">
      <c r="B5354" s="0"/>
      <c r="C5354" s="0"/>
      <c r="K5354" s="0"/>
    </row>
    <row r="5355" spans="2:11">
      <c r="B5355" s="0"/>
      <c r="C5355" s="0"/>
      <c r="K5355" s="0"/>
    </row>
    <row r="5356" spans="2:11">
      <c r="B5356" s="0"/>
      <c r="C5356" s="0"/>
      <c r="K5356" s="0"/>
    </row>
    <row r="5357" spans="2:11">
      <c r="B5357" s="0"/>
      <c r="C5357" s="0"/>
      <c r="K5357" s="0"/>
    </row>
    <row r="5358" spans="2:11">
      <c r="B5358" s="0"/>
      <c r="C5358" s="0"/>
      <c r="K5358" s="0"/>
    </row>
    <row r="5359" spans="2:11">
      <c r="B5359" s="0"/>
      <c r="C5359" s="0"/>
      <c r="K5359" s="0"/>
    </row>
    <row r="5360" spans="2:11">
      <c r="B5360" s="0"/>
      <c r="C5360" s="0"/>
      <c r="K5360" s="0"/>
    </row>
    <row r="5361" spans="2:11">
      <c r="B5361" s="0"/>
      <c r="C5361" s="0"/>
      <c r="K5361" s="0"/>
    </row>
    <row r="5362" spans="2:11">
      <c r="B5362" s="0"/>
      <c r="C5362" s="0"/>
      <c r="K5362" s="0"/>
    </row>
    <row r="5363" spans="2:11">
      <c r="B5363" s="0"/>
      <c r="C5363" s="0"/>
      <c r="K5363" s="0"/>
    </row>
    <row r="5364" spans="2:11">
      <c r="B5364" s="0"/>
      <c r="C5364" s="0"/>
      <c r="K5364" s="0"/>
    </row>
    <row r="5365" spans="2:11">
      <c r="B5365" s="0"/>
      <c r="C5365" s="0"/>
      <c r="K5365" s="0"/>
    </row>
    <row r="5366" spans="2:11">
      <c r="B5366" s="0"/>
      <c r="C5366" s="0"/>
      <c r="K5366" s="0"/>
    </row>
    <row r="5367" spans="2:11">
      <c r="B5367" s="0"/>
      <c r="C5367" s="0"/>
      <c r="K5367" s="0"/>
    </row>
    <row r="5368" spans="2:11">
      <c r="B5368" s="0"/>
      <c r="C5368" s="0"/>
      <c r="K5368" s="0"/>
    </row>
    <row r="5369" spans="2:11">
      <c r="B5369" s="0"/>
      <c r="C5369" s="0"/>
      <c r="K5369" s="0"/>
    </row>
    <row r="5370" spans="2:11">
      <c r="B5370" s="0"/>
      <c r="C5370" s="0"/>
      <c r="K5370" s="0"/>
    </row>
    <row r="5371" spans="2:11">
      <c r="B5371" s="0"/>
      <c r="C5371" s="0"/>
      <c r="K5371" s="0"/>
    </row>
    <row r="5372" spans="2:11">
      <c r="B5372" s="0"/>
      <c r="C5372" s="0"/>
      <c r="K5372" s="0"/>
    </row>
    <row r="5373" spans="2:11">
      <c r="B5373" s="0"/>
      <c r="C5373" s="0"/>
      <c r="K5373" s="0"/>
    </row>
    <row r="5374" spans="2:11">
      <c r="B5374" s="0"/>
      <c r="C5374" s="0"/>
      <c r="K5374" s="0"/>
    </row>
    <row r="5375" spans="2:11">
      <c r="B5375" s="0"/>
      <c r="C5375" s="0"/>
      <c r="K5375" s="0"/>
    </row>
    <row r="5376" spans="2:11">
      <c r="B5376" s="0"/>
      <c r="C5376" s="0"/>
      <c r="K5376" s="0"/>
    </row>
    <row r="5377" spans="2:11">
      <c r="B5377" s="0"/>
      <c r="C5377" s="0"/>
      <c r="K5377" s="0"/>
    </row>
    <row r="5378" spans="2:11">
      <c r="B5378" s="0"/>
      <c r="C5378" s="0"/>
      <c r="K5378" s="0"/>
    </row>
    <row r="5379" spans="2:11">
      <c r="B5379" s="0"/>
      <c r="C5379" s="0"/>
      <c r="K5379" s="0"/>
    </row>
    <row r="5380" spans="2:11">
      <c r="B5380" s="0"/>
      <c r="C5380" s="0"/>
      <c r="K5380" s="0"/>
    </row>
    <row r="5381" spans="2:11">
      <c r="B5381" s="0"/>
      <c r="C5381" s="0"/>
      <c r="K5381" s="0"/>
    </row>
    <row r="5382" spans="2:11">
      <c r="B5382" s="0"/>
      <c r="C5382" s="0"/>
      <c r="K5382" s="0"/>
    </row>
    <row r="5383" spans="2:11">
      <c r="B5383" s="0"/>
      <c r="C5383" s="0"/>
      <c r="K5383" s="0"/>
    </row>
    <row r="5384" spans="2:11">
      <c r="B5384" s="0"/>
      <c r="C5384" s="0"/>
      <c r="K5384" s="0"/>
    </row>
    <row r="5385" spans="2:11">
      <c r="B5385" s="0"/>
      <c r="C5385" s="0"/>
      <c r="K5385" s="0"/>
    </row>
    <row r="5386" spans="2:11">
      <c r="B5386" s="0"/>
      <c r="C5386" s="0"/>
      <c r="K5386" s="0"/>
    </row>
    <row r="5387" spans="2:11">
      <c r="B5387" s="0"/>
      <c r="C5387" s="0"/>
      <c r="K5387" s="0"/>
    </row>
    <row r="5388" spans="2:11">
      <c r="B5388" s="0"/>
      <c r="C5388" s="0"/>
      <c r="K5388" s="0"/>
    </row>
    <row r="5389" spans="2:11">
      <c r="B5389" s="0"/>
      <c r="C5389" s="0"/>
      <c r="K5389" s="0"/>
    </row>
    <row r="5390" spans="2:11">
      <c r="B5390" s="0"/>
      <c r="C5390" s="0"/>
      <c r="K5390" s="0"/>
    </row>
    <row r="5391" spans="2:11">
      <c r="B5391" s="0"/>
      <c r="C5391" s="0"/>
      <c r="K5391" s="0"/>
    </row>
    <row r="5392" spans="2:11">
      <c r="B5392" s="0"/>
      <c r="C5392" s="0"/>
      <c r="K5392" s="0"/>
    </row>
    <row r="5393" spans="2:11">
      <c r="B5393" s="0"/>
      <c r="C5393" s="0"/>
      <c r="K5393" s="0"/>
    </row>
    <row r="5394" spans="2:11">
      <c r="B5394" s="0"/>
      <c r="C5394" s="0"/>
      <c r="K5394" s="0"/>
    </row>
    <row r="5395" spans="2:11">
      <c r="B5395" s="0"/>
      <c r="C5395" s="0"/>
      <c r="K5395" s="0"/>
    </row>
    <row r="5396" spans="2:11">
      <c r="B5396" s="0"/>
      <c r="C5396" s="0"/>
      <c r="K5396" s="0"/>
    </row>
    <row r="5397" spans="2:11">
      <c r="B5397" s="0"/>
      <c r="C5397" s="0"/>
      <c r="K5397" s="0"/>
    </row>
    <row r="5398" spans="2:11">
      <c r="B5398" s="0"/>
      <c r="C5398" s="0"/>
      <c r="K5398" s="0"/>
    </row>
    <row r="5399" spans="2:11">
      <c r="B5399" s="0"/>
      <c r="C5399" s="0"/>
      <c r="K5399" s="0"/>
    </row>
    <row r="5400" spans="2:11">
      <c r="B5400" s="0"/>
      <c r="C5400" s="0"/>
      <c r="K5400" s="0"/>
    </row>
    <row r="5401" spans="2:11">
      <c r="B5401" s="0"/>
      <c r="C5401" s="0"/>
      <c r="K5401" s="0"/>
    </row>
    <row r="5402" spans="2:11">
      <c r="B5402" s="0"/>
      <c r="C5402" s="0"/>
      <c r="K5402" s="0"/>
    </row>
    <row r="5403" spans="2:11">
      <c r="B5403" s="0"/>
      <c r="C5403" s="0"/>
      <c r="K5403" s="0"/>
    </row>
    <row r="5404" spans="2:11">
      <c r="B5404" s="0"/>
      <c r="C5404" s="0"/>
      <c r="K5404" s="0"/>
    </row>
    <row r="5405" spans="2:11">
      <c r="B5405" s="0"/>
      <c r="C5405" s="0"/>
      <c r="K5405" s="0"/>
    </row>
    <row r="5406" spans="2:11">
      <c r="B5406" s="0"/>
      <c r="C5406" s="0"/>
      <c r="K5406" s="0"/>
    </row>
    <row r="5407" spans="2:11">
      <c r="B5407" s="0"/>
      <c r="C5407" s="0"/>
      <c r="K5407" s="0"/>
    </row>
    <row r="5408" spans="2:11">
      <c r="B5408" s="0"/>
      <c r="C5408" s="0"/>
      <c r="K5408" s="0"/>
    </row>
    <row r="5409" spans="2:11">
      <c r="B5409" s="0"/>
      <c r="C5409" s="0"/>
      <c r="K5409" s="0"/>
    </row>
    <row r="5410" spans="2:11">
      <c r="B5410" s="0"/>
      <c r="C5410" s="0"/>
      <c r="K5410" s="0"/>
    </row>
    <row r="5411" spans="2:11">
      <c r="B5411" s="0"/>
      <c r="C5411" s="0"/>
      <c r="K5411" s="0"/>
    </row>
    <row r="5412" spans="2:11">
      <c r="B5412" s="0"/>
      <c r="C5412" s="0"/>
      <c r="K5412" s="0"/>
    </row>
    <row r="5413" spans="2:11">
      <c r="B5413" s="0"/>
      <c r="C5413" s="0"/>
      <c r="K5413" s="0"/>
    </row>
    <row r="5414" spans="2:11">
      <c r="B5414" s="0"/>
      <c r="C5414" s="0"/>
      <c r="K5414" s="0"/>
    </row>
    <row r="5415" spans="2:11">
      <c r="B5415" s="0"/>
      <c r="C5415" s="0"/>
      <c r="K5415" s="0"/>
    </row>
    <row r="5416" spans="2:11">
      <c r="B5416" s="0"/>
      <c r="C5416" s="0"/>
      <c r="K5416" s="0"/>
    </row>
    <row r="5417" spans="2:11">
      <c r="B5417" s="0"/>
      <c r="C5417" s="0"/>
      <c r="K5417" s="0"/>
    </row>
    <row r="5418" spans="2:11">
      <c r="B5418" s="0"/>
      <c r="C5418" s="0"/>
      <c r="K5418" s="0"/>
    </row>
    <row r="5419" spans="2:11">
      <c r="B5419" s="0"/>
      <c r="C5419" s="0"/>
      <c r="K5419" s="0"/>
    </row>
    <row r="5420" spans="2:11">
      <c r="B5420" s="0"/>
      <c r="C5420" s="0"/>
      <c r="K5420" s="0"/>
    </row>
    <row r="5421" spans="2:11">
      <c r="B5421" s="0"/>
      <c r="C5421" s="0"/>
      <c r="K5421" s="0"/>
    </row>
    <row r="5422" spans="2:11">
      <c r="B5422" s="0"/>
      <c r="C5422" s="0"/>
      <c r="K5422" s="0"/>
    </row>
    <row r="5423" spans="2:11">
      <c r="B5423" s="0"/>
      <c r="C5423" s="0"/>
      <c r="K5423" s="0"/>
    </row>
    <row r="5424" spans="2:11">
      <c r="B5424" s="0"/>
      <c r="C5424" s="0"/>
      <c r="K5424" s="0"/>
    </row>
    <row r="5425" spans="2:11">
      <c r="B5425" s="0"/>
      <c r="C5425" s="0"/>
      <c r="K5425" s="0"/>
    </row>
    <row r="5426" spans="2:11">
      <c r="B5426" s="0"/>
      <c r="C5426" s="0"/>
      <c r="K5426" s="0"/>
    </row>
    <row r="5427" spans="2:11">
      <c r="B5427" s="0"/>
      <c r="C5427" s="0"/>
      <c r="K5427" s="0"/>
    </row>
    <row r="5428" spans="2:11">
      <c r="B5428" s="0"/>
      <c r="C5428" s="0"/>
      <c r="K5428" s="0"/>
    </row>
    <row r="5429" spans="2:11">
      <c r="B5429" s="0"/>
      <c r="C5429" s="0"/>
      <c r="K5429" s="0"/>
    </row>
    <row r="5430" spans="2:11">
      <c r="B5430" s="0"/>
      <c r="C5430" s="0"/>
      <c r="K5430" s="0"/>
    </row>
    <row r="5431" spans="2:11">
      <c r="B5431" s="0"/>
      <c r="C5431" s="0"/>
      <c r="K5431" s="0"/>
    </row>
    <row r="5432" spans="2:11">
      <c r="B5432" s="0"/>
      <c r="C5432" s="0"/>
      <c r="K5432" s="0"/>
    </row>
    <row r="5433" spans="2:11">
      <c r="B5433" s="0"/>
      <c r="C5433" s="0"/>
      <c r="K5433" s="0"/>
    </row>
    <row r="5434" spans="2:11">
      <c r="B5434" s="0"/>
      <c r="C5434" s="0"/>
      <c r="K5434" s="0"/>
    </row>
    <row r="5435" spans="2:11">
      <c r="B5435" s="0"/>
      <c r="C5435" s="0"/>
      <c r="K5435" s="0"/>
    </row>
    <row r="5436" spans="2:11">
      <c r="B5436" s="0"/>
      <c r="C5436" s="0"/>
      <c r="K5436" s="0"/>
    </row>
    <row r="5437" spans="2:11">
      <c r="B5437" s="0"/>
      <c r="C5437" s="0"/>
      <c r="K5437" s="0"/>
    </row>
    <row r="5438" spans="2:11">
      <c r="B5438" s="0"/>
      <c r="C5438" s="0"/>
      <c r="K5438" s="0"/>
    </row>
    <row r="5439" spans="2:11">
      <c r="B5439" s="0"/>
      <c r="C5439" s="0"/>
      <c r="K5439" s="0"/>
    </row>
    <row r="5440" spans="2:11">
      <c r="B5440" s="0"/>
      <c r="C5440" s="0"/>
      <c r="K5440" s="0"/>
    </row>
    <row r="5441" spans="2:11">
      <c r="B5441" s="0"/>
      <c r="C5441" s="0"/>
      <c r="K5441" s="0"/>
    </row>
    <row r="5442" spans="2:11">
      <c r="B5442" s="0"/>
      <c r="C5442" s="0"/>
      <c r="K5442" s="0"/>
    </row>
    <row r="5443" spans="2:11">
      <c r="B5443" s="0"/>
      <c r="C5443" s="0"/>
      <c r="K5443" s="0"/>
    </row>
    <row r="5444" spans="2:11">
      <c r="B5444" s="0"/>
      <c r="C5444" s="0"/>
      <c r="K5444" s="0"/>
    </row>
    <row r="5445" spans="2:11">
      <c r="B5445" s="0"/>
      <c r="C5445" s="0"/>
      <c r="K5445" s="0"/>
    </row>
    <row r="5446" spans="2:11">
      <c r="B5446" s="0"/>
      <c r="C5446" s="0"/>
      <c r="K5446" s="0"/>
    </row>
    <row r="5447" spans="2:11">
      <c r="B5447" s="0"/>
      <c r="C5447" s="0"/>
      <c r="K5447" s="0"/>
    </row>
    <row r="5448" spans="2:11">
      <c r="B5448" s="0"/>
      <c r="C5448" s="0"/>
      <c r="K5448" s="0"/>
    </row>
    <row r="5449" spans="2:11">
      <c r="B5449" s="0"/>
      <c r="C5449" s="0"/>
      <c r="K5449" s="0"/>
    </row>
    <row r="5450" spans="2:11">
      <c r="B5450" s="0"/>
      <c r="C5450" s="0"/>
      <c r="K5450" s="0"/>
    </row>
    <row r="5451" spans="2:11">
      <c r="B5451" s="0"/>
      <c r="C5451" s="0"/>
      <c r="K5451" s="0"/>
    </row>
    <row r="5452" spans="2:11">
      <c r="B5452" s="0"/>
      <c r="C5452" s="0"/>
      <c r="K5452" s="0"/>
    </row>
    <row r="5453" spans="2:11">
      <c r="B5453" s="0"/>
      <c r="C5453" s="0"/>
      <c r="K5453" s="0"/>
    </row>
    <row r="5454" spans="2:11">
      <c r="B5454" s="0"/>
      <c r="C5454" s="0"/>
      <c r="K5454" s="0"/>
    </row>
    <row r="5455" spans="2:11">
      <c r="B5455" s="0"/>
      <c r="C5455" s="0"/>
      <c r="K5455" s="0"/>
    </row>
    <row r="5456" spans="2:11">
      <c r="B5456" s="0"/>
      <c r="C5456" s="0"/>
      <c r="K5456" s="0"/>
    </row>
    <row r="5457" spans="2:11">
      <c r="B5457" s="0"/>
      <c r="C5457" s="0"/>
      <c r="K5457" s="0"/>
    </row>
    <row r="5458" spans="2:11">
      <c r="B5458" s="0"/>
      <c r="C5458" s="0"/>
      <c r="K5458" s="0"/>
    </row>
    <row r="5459" spans="2:11">
      <c r="B5459" s="0"/>
      <c r="C5459" s="0"/>
      <c r="K5459" s="0"/>
    </row>
    <row r="5460" spans="2:11">
      <c r="B5460" s="0"/>
      <c r="C5460" s="0"/>
      <c r="K5460" s="0"/>
    </row>
    <row r="5461" spans="2:11">
      <c r="B5461" s="0"/>
      <c r="C5461" s="0"/>
      <c r="K5461" s="0"/>
    </row>
    <row r="5462" spans="2:11">
      <c r="B5462" s="0"/>
      <c r="C5462" s="0"/>
      <c r="K5462" s="0"/>
    </row>
    <row r="5463" spans="2:11">
      <c r="B5463" s="0"/>
      <c r="C5463" s="0"/>
      <c r="K5463" s="0"/>
    </row>
    <row r="5464" spans="2:11">
      <c r="B5464" s="0"/>
      <c r="C5464" s="0"/>
      <c r="K5464" s="0"/>
    </row>
    <row r="5465" spans="2:11">
      <c r="B5465" s="0"/>
      <c r="C5465" s="0"/>
      <c r="K5465" s="0"/>
    </row>
    <row r="5466" spans="2:11">
      <c r="B5466" s="0"/>
      <c r="C5466" s="0"/>
      <c r="K5466" s="0"/>
    </row>
    <row r="5467" spans="2:11">
      <c r="B5467" s="0"/>
      <c r="C5467" s="0"/>
      <c r="K5467" s="0"/>
    </row>
    <row r="5468" spans="2:11">
      <c r="B5468" s="0"/>
      <c r="C5468" s="0"/>
      <c r="K5468" s="0"/>
    </row>
    <row r="5469" spans="2:11">
      <c r="B5469" s="0"/>
      <c r="C5469" s="0"/>
      <c r="K5469" s="0"/>
    </row>
    <row r="5470" spans="2:11">
      <c r="B5470" s="0"/>
      <c r="C5470" s="0"/>
      <c r="K5470" s="0"/>
    </row>
    <row r="5471" spans="2:11">
      <c r="B5471" s="0"/>
      <c r="C5471" s="0"/>
      <c r="K5471" s="0"/>
    </row>
    <row r="5472" spans="2:11">
      <c r="B5472" s="0"/>
      <c r="C5472" s="0"/>
      <c r="K5472" s="0"/>
    </row>
    <row r="5473" spans="2:11">
      <c r="B5473" s="0"/>
      <c r="C5473" s="0"/>
      <c r="K5473" s="0"/>
    </row>
    <row r="5474" spans="2:11">
      <c r="B5474" s="0"/>
      <c r="C5474" s="0"/>
      <c r="K5474" s="0"/>
    </row>
    <row r="5475" spans="2:11">
      <c r="B5475" s="0"/>
      <c r="C5475" s="0"/>
      <c r="K5475" s="0"/>
    </row>
    <row r="5476" spans="2:11">
      <c r="B5476" s="0"/>
      <c r="C5476" s="0"/>
      <c r="K5476" s="0"/>
    </row>
    <row r="5477" spans="2:11">
      <c r="B5477" s="0"/>
      <c r="C5477" s="0"/>
      <c r="K5477" s="0"/>
    </row>
    <row r="5478" spans="2:11">
      <c r="B5478" s="0"/>
      <c r="C5478" s="0"/>
      <c r="K5478" s="0"/>
    </row>
    <row r="5479" spans="2:11">
      <c r="B5479" s="0"/>
      <c r="C5479" s="0"/>
      <c r="K5479" s="0"/>
    </row>
    <row r="5480" spans="2:11">
      <c r="B5480" s="0"/>
      <c r="C5480" s="0"/>
      <c r="K5480" s="0"/>
    </row>
    <row r="5481" spans="2:11">
      <c r="B5481" s="0"/>
      <c r="C5481" s="0"/>
      <c r="K5481" s="0"/>
    </row>
    <row r="5482" spans="2:11">
      <c r="B5482" s="0"/>
      <c r="C5482" s="0"/>
      <c r="K5482" s="0"/>
    </row>
    <row r="5483" spans="2:11">
      <c r="B5483" s="0"/>
      <c r="C5483" s="0"/>
      <c r="K5483" s="0"/>
    </row>
    <row r="5484" spans="2:11">
      <c r="B5484" s="0"/>
      <c r="C5484" s="0"/>
      <c r="K5484" s="0"/>
    </row>
    <row r="5485" spans="2:11">
      <c r="B5485" s="0"/>
      <c r="C5485" s="0"/>
      <c r="K5485" s="0"/>
    </row>
    <row r="5486" spans="2:11">
      <c r="B5486" s="0"/>
      <c r="C5486" s="0"/>
      <c r="K5486" s="0"/>
    </row>
    <row r="5487" spans="2:11">
      <c r="B5487" s="0"/>
      <c r="C5487" s="0"/>
      <c r="K5487" s="0"/>
    </row>
    <row r="5488" spans="2:11">
      <c r="B5488" s="0"/>
      <c r="C5488" s="0"/>
      <c r="K5488" s="0"/>
    </row>
    <row r="5489" spans="2:11">
      <c r="B5489" s="0"/>
      <c r="C5489" s="0"/>
      <c r="K5489" s="0"/>
    </row>
    <row r="5490" spans="2:11">
      <c r="B5490" s="0"/>
      <c r="C5490" s="0"/>
      <c r="K5490" s="0"/>
    </row>
    <row r="5491" spans="2:11">
      <c r="B5491" s="0"/>
      <c r="C5491" s="0"/>
      <c r="K5491" s="0"/>
    </row>
    <row r="5492" spans="2:11">
      <c r="B5492" s="0"/>
      <c r="C5492" s="0"/>
      <c r="K5492" s="0"/>
    </row>
    <row r="5493" spans="2:11">
      <c r="B5493" s="0"/>
      <c r="C5493" s="0"/>
      <c r="K5493" s="0"/>
    </row>
    <row r="5494" spans="2:11">
      <c r="B5494" s="0"/>
      <c r="C5494" s="0"/>
      <c r="K5494" s="0"/>
    </row>
    <row r="5495" spans="2:11">
      <c r="B5495" s="0"/>
      <c r="C5495" s="0"/>
      <c r="K5495" s="0"/>
    </row>
    <row r="5496" spans="2:11">
      <c r="B5496" s="0"/>
      <c r="C5496" s="0"/>
      <c r="K5496" s="0"/>
    </row>
    <row r="5497" spans="2:11">
      <c r="B5497" s="0"/>
      <c r="C5497" s="0"/>
      <c r="K5497" s="0"/>
    </row>
    <row r="5498" spans="2:11">
      <c r="B5498" s="0"/>
      <c r="C5498" s="0"/>
      <c r="K5498" s="0"/>
    </row>
    <row r="5499" spans="2:11">
      <c r="B5499" s="0"/>
      <c r="C5499" s="0"/>
      <c r="K5499" s="0"/>
    </row>
    <row r="5500" spans="2:11">
      <c r="B5500" s="0"/>
      <c r="C5500" s="0"/>
      <c r="K5500" s="0"/>
    </row>
    <row r="5501" spans="2:11">
      <c r="B5501" s="0"/>
      <c r="C5501" s="0"/>
      <c r="K5501" s="0"/>
    </row>
    <row r="5502" spans="2:11">
      <c r="B5502" s="0"/>
      <c r="C5502" s="0"/>
      <c r="K5502" s="0"/>
    </row>
    <row r="5503" spans="2:11">
      <c r="B5503" s="0"/>
      <c r="C5503" s="0"/>
      <c r="K5503" s="0"/>
    </row>
    <row r="5504" spans="2:11">
      <c r="B5504" s="0"/>
      <c r="C5504" s="0"/>
      <c r="K5504" s="0"/>
    </row>
    <row r="5505" spans="2:11">
      <c r="B5505" s="0"/>
      <c r="C5505" s="0"/>
      <c r="K5505" s="0"/>
    </row>
    <row r="5506" spans="2:11">
      <c r="B5506" s="0"/>
      <c r="C5506" s="0"/>
      <c r="K5506" s="0"/>
    </row>
    <row r="5507" spans="2:11">
      <c r="B5507" s="0"/>
      <c r="C5507" s="0"/>
      <c r="K5507" s="0"/>
    </row>
    <row r="5508" spans="2:11">
      <c r="B5508" s="0"/>
      <c r="C5508" s="0"/>
      <c r="K5508" s="0"/>
    </row>
    <row r="5509" spans="2:11">
      <c r="B5509" s="0"/>
      <c r="C5509" s="0"/>
      <c r="K5509" s="0"/>
    </row>
    <row r="5510" spans="2:11">
      <c r="B5510" s="0"/>
      <c r="C5510" s="0"/>
      <c r="K5510" s="0"/>
    </row>
    <row r="5511" spans="2:11">
      <c r="B5511" s="0"/>
      <c r="C5511" s="0"/>
      <c r="K5511" s="0"/>
    </row>
    <row r="5512" spans="2:11">
      <c r="B5512" s="0"/>
      <c r="C5512" s="0"/>
      <c r="K5512" s="0"/>
    </row>
    <row r="5513" spans="2:11">
      <c r="B5513" s="0"/>
      <c r="C5513" s="0"/>
      <c r="K5513" s="0"/>
    </row>
    <row r="5514" spans="2:11">
      <c r="B5514" s="0"/>
      <c r="C5514" s="0"/>
      <c r="K5514" s="0"/>
    </row>
    <row r="5515" spans="2:11">
      <c r="B5515" s="0"/>
      <c r="C5515" s="0"/>
      <c r="K5515" s="0"/>
    </row>
    <row r="5516" spans="2:11">
      <c r="B5516" s="0"/>
      <c r="C5516" s="0"/>
      <c r="K5516" s="0"/>
    </row>
    <row r="5517" spans="2:11">
      <c r="B5517" s="0"/>
      <c r="C5517" s="0"/>
      <c r="K5517" s="0"/>
    </row>
    <row r="5518" spans="2:11">
      <c r="B5518" s="0"/>
      <c r="C5518" s="0"/>
      <c r="K5518" s="0"/>
    </row>
    <row r="5519" spans="2:11">
      <c r="B5519" s="0"/>
      <c r="C5519" s="0"/>
      <c r="K5519" s="0"/>
    </row>
    <row r="5520" spans="2:11">
      <c r="B5520" s="0"/>
      <c r="C5520" s="0"/>
      <c r="K5520" s="0"/>
    </row>
    <row r="5521" spans="2:11">
      <c r="B5521" s="0"/>
      <c r="C5521" s="0"/>
      <c r="K5521" s="0"/>
    </row>
    <row r="5522" spans="2:11">
      <c r="B5522" s="0"/>
      <c r="C5522" s="0"/>
      <c r="K5522" s="0"/>
    </row>
    <row r="5523" spans="2:11">
      <c r="B5523" s="0"/>
      <c r="C5523" s="0"/>
      <c r="K5523" s="0"/>
    </row>
    <row r="5524" spans="2:11">
      <c r="B5524" s="0"/>
      <c r="C5524" s="0"/>
      <c r="K5524" s="0"/>
    </row>
    <row r="5525" spans="2:11">
      <c r="B5525" s="0"/>
      <c r="C5525" s="0"/>
      <c r="K5525" s="0"/>
    </row>
    <row r="5526" spans="2:11">
      <c r="B5526" s="0"/>
      <c r="C5526" s="0"/>
      <c r="K5526" s="0"/>
    </row>
    <row r="5527" spans="2:11">
      <c r="B5527" s="0"/>
      <c r="C5527" s="0"/>
      <c r="K5527" s="0"/>
    </row>
    <row r="5528" spans="2:11">
      <c r="B5528" s="0"/>
      <c r="C5528" s="0"/>
      <c r="K5528" s="0"/>
    </row>
    <row r="5529" spans="2:11">
      <c r="B5529" s="0"/>
      <c r="C5529" s="0"/>
      <c r="K5529" s="0"/>
    </row>
    <row r="5530" spans="2:11">
      <c r="B5530" s="0"/>
      <c r="C5530" s="0"/>
      <c r="K5530" s="0"/>
    </row>
    <row r="5531" spans="2:11">
      <c r="B5531" s="0"/>
      <c r="C5531" s="0"/>
      <c r="K5531" s="0"/>
    </row>
    <row r="5532" spans="2:11">
      <c r="B5532" s="0"/>
      <c r="C5532" s="0"/>
      <c r="K5532" s="0"/>
    </row>
    <row r="5533" spans="2:11">
      <c r="B5533" s="0"/>
      <c r="C5533" s="0"/>
      <c r="K5533" s="0"/>
    </row>
    <row r="5534" spans="2:11">
      <c r="B5534" s="0"/>
      <c r="C5534" s="0"/>
      <c r="K5534" s="0"/>
    </row>
    <row r="5535" spans="2:11">
      <c r="B5535" s="0"/>
      <c r="C5535" s="0"/>
      <c r="K5535" s="0"/>
    </row>
    <row r="5536" spans="2:11">
      <c r="B5536" s="0"/>
      <c r="C5536" s="0"/>
      <c r="K5536" s="0"/>
    </row>
    <row r="5537" spans="2:11">
      <c r="B5537" s="0"/>
      <c r="C5537" s="0"/>
      <c r="K5537" s="0"/>
    </row>
    <row r="5538" spans="2:11">
      <c r="B5538" s="0"/>
      <c r="C5538" s="0"/>
      <c r="K5538" s="0"/>
    </row>
    <row r="5539" spans="2:11">
      <c r="B5539" s="0"/>
      <c r="C5539" s="0"/>
      <c r="K5539" s="0"/>
    </row>
    <row r="5540" spans="2:11">
      <c r="B5540" s="0"/>
      <c r="C5540" s="0"/>
      <c r="K5540" s="0"/>
    </row>
    <row r="5541" spans="2:11">
      <c r="B5541" s="0"/>
      <c r="C5541" s="0"/>
      <c r="K5541" s="0"/>
    </row>
    <row r="5542" spans="2:11">
      <c r="B5542" s="0"/>
      <c r="C5542" s="0"/>
      <c r="K5542" s="0"/>
    </row>
    <row r="5543" spans="2:11">
      <c r="B5543" s="0"/>
      <c r="C5543" s="0"/>
      <c r="K5543" s="0"/>
    </row>
    <row r="5544" spans="2:11">
      <c r="B5544" s="0"/>
      <c r="C5544" s="0"/>
      <c r="K5544" s="0"/>
    </row>
    <row r="5545" spans="2:11">
      <c r="B5545" s="0"/>
      <c r="C5545" s="0"/>
      <c r="K5545" s="0"/>
    </row>
    <row r="5546" spans="2:11">
      <c r="B5546" s="0"/>
      <c r="C5546" s="0"/>
      <c r="K5546" s="0"/>
    </row>
    <row r="5547" spans="2:11">
      <c r="B5547" s="0"/>
      <c r="C5547" s="0"/>
      <c r="K5547" s="0"/>
    </row>
    <row r="5548" spans="2:11">
      <c r="B5548" s="0"/>
      <c r="C5548" s="0"/>
      <c r="K5548" s="0"/>
    </row>
    <row r="5549" spans="2:11">
      <c r="B5549" s="0"/>
      <c r="C5549" s="0"/>
      <c r="K5549" s="0"/>
    </row>
    <row r="5550" spans="2:11">
      <c r="B5550" s="0"/>
      <c r="C5550" s="0"/>
      <c r="K5550" s="0"/>
    </row>
    <row r="5551" spans="2:11">
      <c r="B5551" s="0"/>
      <c r="C5551" s="0"/>
      <c r="K5551" s="0"/>
    </row>
    <row r="5552" spans="2:11">
      <c r="B5552" s="0"/>
      <c r="C5552" s="0"/>
      <c r="K5552" s="0"/>
    </row>
    <row r="5553" spans="2:11">
      <c r="B5553" s="0"/>
      <c r="C5553" s="0"/>
      <c r="K5553" s="0"/>
    </row>
    <row r="5554" spans="2:11">
      <c r="B5554" s="0"/>
      <c r="C5554" s="0"/>
      <c r="K5554" s="0"/>
    </row>
    <row r="5555" spans="2:11">
      <c r="B5555" s="0"/>
      <c r="C5555" s="0"/>
      <c r="K5555" s="0"/>
    </row>
    <row r="5556" spans="2:11">
      <c r="B5556" s="0"/>
      <c r="C5556" s="0"/>
      <c r="K5556" s="0"/>
    </row>
    <row r="5557" spans="2:11">
      <c r="B5557" s="0"/>
      <c r="C5557" s="0"/>
      <c r="K5557" s="0"/>
    </row>
    <row r="5558" spans="2:11">
      <c r="B5558" s="0"/>
      <c r="C5558" s="0"/>
      <c r="K5558" s="0"/>
    </row>
    <row r="5559" spans="2:11">
      <c r="B5559" s="0"/>
      <c r="C5559" s="0"/>
      <c r="K5559" s="0"/>
    </row>
    <row r="5560" spans="2:11">
      <c r="B5560" s="0"/>
      <c r="C5560" s="0"/>
      <c r="K5560" s="0"/>
    </row>
    <row r="5561" spans="2:11">
      <c r="B5561" s="0"/>
      <c r="C5561" s="0"/>
      <c r="K5561" s="0"/>
    </row>
    <row r="5562" spans="2:11">
      <c r="B5562" s="0"/>
      <c r="C5562" s="0"/>
      <c r="K5562" s="0"/>
    </row>
    <row r="5563" spans="2:11">
      <c r="B5563" s="0"/>
      <c r="C5563" s="0"/>
      <c r="K5563" s="0"/>
    </row>
    <row r="5564" spans="2:11">
      <c r="B5564" s="0"/>
      <c r="C5564" s="0"/>
      <c r="K5564" s="0"/>
    </row>
    <row r="5565" spans="2:11">
      <c r="B5565" s="0"/>
      <c r="C5565" s="0"/>
      <c r="K5565" s="0"/>
    </row>
    <row r="5566" spans="2:11">
      <c r="B5566" s="0"/>
      <c r="C5566" s="0"/>
      <c r="K5566" s="0"/>
    </row>
    <row r="5567" spans="2:11">
      <c r="B5567" s="0"/>
      <c r="C5567" s="0"/>
      <c r="K5567" s="0"/>
    </row>
    <row r="5568" spans="2:11">
      <c r="B5568" s="0"/>
      <c r="C5568" s="0"/>
      <c r="K5568" s="0"/>
    </row>
    <row r="5569" spans="2:11">
      <c r="B5569" s="0"/>
      <c r="C5569" s="0"/>
      <c r="K5569" s="0"/>
    </row>
    <row r="5570" spans="2:11">
      <c r="B5570" s="0"/>
      <c r="C5570" s="0"/>
      <c r="K5570" s="0"/>
    </row>
    <row r="5571" spans="2:11">
      <c r="B5571" s="0"/>
      <c r="C5571" s="0"/>
      <c r="K5571" s="0"/>
    </row>
    <row r="5572" spans="2:11">
      <c r="B5572" s="0"/>
      <c r="C5572" s="0"/>
      <c r="K5572" s="0"/>
    </row>
    <row r="5573" spans="2:11">
      <c r="B5573" s="0"/>
      <c r="C5573" s="0"/>
      <c r="K5573" s="0"/>
    </row>
    <row r="5574" spans="2:11">
      <c r="B5574" s="0"/>
      <c r="C5574" s="0"/>
      <c r="K5574" s="0"/>
    </row>
    <row r="5575" spans="2:11">
      <c r="B5575" s="0"/>
      <c r="C5575" s="0"/>
      <c r="K5575" s="0"/>
    </row>
    <row r="5576" spans="2:11">
      <c r="B5576" s="0"/>
      <c r="C5576" s="0"/>
      <c r="K5576" s="0"/>
    </row>
    <row r="5577" spans="2:11">
      <c r="B5577" s="0"/>
      <c r="C5577" s="0"/>
      <c r="K5577" s="0"/>
    </row>
    <row r="5578" spans="2:11">
      <c r="B5578" s="0"/>
      <c r="C5578" s="0"/>
      <c r="K5578" s="0"/>
    </row>
    <row r="5579" spans="2:11">
      <c r="B5579" s="0"/>
      <c r="C5579" s="0"/>
      <c r="K5579" s="0"/>
    </row>
    <row r="5580" spans="2:11">
      <c r="B5580" s="0"/>
      <c r="C5580" s="0"/>
      <c r="K5580" s="0"/>
    </row>
    <row r="5581" spans="2:11">
      <c r="B5581" s="0"/>
      <c r="C5581" s="0"/>
      <c r="K5581" s="0"/>
    </row>
    <row r="5582" spans="2:11">
      <c r="B5582" s="0"/>
      <c r="C5582" s="0"/>
      <c r="K5582" s="0"/>
    </row>
    <row r="5583" spans="2:11">
      <c r="B5583" s="0"/>
      <c r="C5583" s="0"/>
      <c r="K5583" s="0"/>
    </row>
    <row r="5584" spans="2:11">
      <c r="B5584" s="0"/>
      <c r="C5584" s="0"/>
      <c r="K5584" s="0"/>
    </row>
    <row r="5585" spans="2:11">
      <c r="B5585" s="0"/>
      <c r="C5585" s="0"/>
      <c r="K5585" s="0"/>
    </row>
    <row r="5586" spans="2:11">
      <c r="B5586" s="0"/>
      <c r="C5586" s="0"/>
      <c r="K5586" s="0"/>
    </row>
    <row r="5587" spans="2:11">
      <c r="B5587" s="0"/>
      <c r="C5587" s="0"/>
      <c r="K5587" s="0"/>
    </row>
    <row r="5588" spans="2:11">
      <c r="B5588" s="0"/>
      <c r="C5588" s="0"/>
      <c r="K5588" s="0"/>
    </row>
    <row r="5589" spans="2:11">
      <c r="B5589" s="0"/>
      <c r="C5589" s="0"/>
      <c r="K5589" s="0"/>
    </row>
    <row r="5590" spans="2:11">
      <c r="B5590" s="0"/>
      <c r="C5590" s="0"/>
      <c r="K5590" s="0"/>
    </row>
    <row r="5591" spans="2:11">
      <c r="B5591" s="0"/>
      <c r="C5591" s="0"/>
      <c r="K5591" s="0"/>
    </row>
    <row r="5592" spans="2:11">
      <c r="B5592" s="0"/>
      <c r="C5592" s="0"/>
      <c r="K5592" s="0"/>
    </row>
    <row r="5593" spans="2:11">
      <c r="B5593" s="0"/>
      <c r="C5593" s="0"/>
      <c r="K5593" s="0"/>
    </row>
    <row r="5594" spans="2:11">
      <c r="B5594" s="0"/>
      <c r="C5594" s="0"/>
      <c r="K5594" s="0"/>
    </row>
    <row r="5595" spans="2:11">
      <c r="B5595" s="0"/>
      <c r="C5595" s="0"/>
      <c r="K5595" s="0"/>
    </row>
    <row r="5596" spans="2:11">
      <c r="B5596" s="0"/>
      <c r="C5596" s="0"/>
      <c r="K5596" s="0"/>
    </row>
    <row r="5597" spans="2:11">
      <c r="B5597" s="0"/>
      <c r="C5597" s="0"/>
      <c r="K5597" s="0"/>
    </row>
    <row r="5598" spans="2:11">
      <c r="B5598" s="0"/>
      <c r="C5598" s="0"/>
      <c r="K5598" s="0"/>
    </row>
    <row r="5599" spans="2:11">
      <c r="B5599" s="0"/>
      <c r="C5599" s="0"/>
      <c r="K5599" s="0"/>
    </row>
    <row r="5600" spans="2:11">
      <c r="B5600" s="0"/>
      <c r="C5600" s="0"/>
      <c r="K5600" s="0"/>
    </row>
    <row r="5601" spans="2:11">
      <c r="B5601" s="0"/>
      <c r="C5601" s="0"/>
      <c r="K5601" s="0"/>
    </row>
    <row r="5602" spans="2:11">
      <c r="B5602" s="0"/>
      <c r="C5602" s="0"/>
      <c r="K5602" s="0"/>
    </row>
    <row r="5603" spans="2:11">
      <c r="B5603" s="0"/>
      <c r="C5603" s="0"/>
      <c r="K5603" s="0"/>
    </row>
    <row r="5604" spans="2:11">
      <c r="B5604" s="0"/>
      <c r="C5604" s="0"/>
      <c r="K5604" s="0"/>
    </row>
    <row r="5605" spans="2:11">
      <c r="B5605" s="0"/>
      <c r="C5605" s="0"/>
      <c r="K5605" s="0"/>
    </row>
    <row r="5606" spans="2:11">
      <c r="B5606" s="0"/>
      <c r="C5606" s="0"/>
      <c r="K5606" s="0"/>
    </row>
    <row r="5607" spans="2:11">
      <c r="B5607" s="0"/>
      <c r="C5607" s="0"/>
      <c r="K5607" s="0"/>
    </row>
    <row r="5608" spans="2:11">
      <c r="B5608" s="0"/>
      <c r="C5608" s="0"/>
      <c r="K5608" s="0"/>
    </row>
    <row r="5609" spans="2:11">
      <c r="B5609" s="0"/>
      <c r="C5609" s="0"/>
      <c r="K5609" s="0"/>
    </row>
    <row r="5610" spans="2:11">
      <c r="B5610" s="0"/>
      <c r="C5610" s="0"/>
      <c r="K5610" s="0"/>
    </row>
    <row r="5611" spans="2:11">
      <c r="B5611" s="0"/>
      <c r="C5611" s="0"/>
      <c r="K5611" s="0"/>
    </row>
    <row r="5612" spans="2:11">
      <c r="B5612" s="0"/>
      <c r="C5612" s="0"/>
      <c r="K5612" s="0"/>
    </row>
    <row r="5613" spans="2:11">
      <c r="B5613" s="0"/>
      <c r="C5613" s="0"/>
      <c r="K5613" s="0"/>
    </row>
    <row r="5614" spans="2:11">
      <c r="B5614" s="0"/>
      <c r="C5614" s="0"/>
      <c r="K5614" s="0"/>
    </row>
    <row r="5615" spans="2:11">
      <c r="B5615" s="0"/>
      <c r="C5615" s="0"/>
      <c r="K5615" s="0"/>
    </row>
    <row r="5616" spans="2:11">
      <c r="B5616" s="0"/>
      <c r="C5616" s="0"/>
      <c r="K5616" s="0"/>
    </row>
    <row r="5617" spans="2:11">
      <c r="B5617" s="0"/>
      <c r="C5617" s="0"/>
      <c r="K5617" s="0"/>
    </row>
    <row r="5618" spans="2:11">
      <c r="B5618" s="0"/>
      <c r="C5618" s="0"/>
      <c r="K5618" s="0"/>
    </row>
    <row r="5619" spans="2:11">
      <c r="B5619" s="0"/>
      <c r="C5619" s="0"/>
      <c r="K5619" s="0"/>
    </row>
    <row r="5620" spans="2:11">
      <c r="B5620" s="0"/>
      <c r="C5620" s="0"/>
      <c r="K5620" s="0"/>
    </row>
    <row r="5621" spans="2:11">
      <c r="B5621" s="0"/>
      <c r="C5621" s="0"/>
      <c r="K5621" s="0"/>
    </row>
    <row r="5622" spans="2:11">
      <c r="B5622" s="0"/>
      <c r="C5622" s="0"/>
      <c r="K5622" s="0"/>
    </row>
    <row r="5623" spans="2:11">
      <c r="B5623" s="0"/>
      <c r="C5623" s="0"/>
      <c r="K5623" s="0"/>
    </row>
    <row r="5624" spans="2:11">
      <c r="B5624" s="0"/>
      <c r="C5624" s="0"/>
      <c r="K5624" s="0"/>
    </row>
    <row r="5625" spans="2:11">
      <c r="B5625" s="0"/>
      <c r="C5625" s="0"/>
      <c r="K5625" s="0"/>
    </row>
    <row r="5626" spans="2:11">
      <c r="B5626" s="0"/>
      <c r="C5626" s="0"/>
      <c r="K5626" s="0"/>
    </row>
    <row r="5627" spans="2:11">
      <c r="B5627" s="0"/>
      <c r="C5627" s="0"/>
      <c r="K5627" s="0"/>
    </row>
    <row r="5628" spans="2:11">
      <c r="B5628" s="0"/>
      <c r="C5628" s="0"/>
      <c r="K5628" s="0"/>
    </row>
    <row r="5629" spans="2:11">
      <c r="B5629" s="0"/>
      <c r="C5629" s="0"/>
      <c r="K5629" s="0"/>
    </row>
    <row r="5630" spans="2:11">
      <c r="B5630" s="0"/>
      <c r="C5630" s="0"/>
      <c r="K5630" s="0"/>
    </row>
    <row r="5631" spans="2:11">
      <c r="B5631" s="0"/>
      <c r="C5631" s="0"/>
      <c r="K5631" s="0"/>
    </row>
    <row r="5632" spans="2:11">
      <c r="B5632" s="0"/>
      <c r="C5632" s="0"/>
      <c r="K5632" s="0"/>
    </row>
    <row r="5633" spans="2:11">
      <c r="B5633" s="0"/>
      <c r="C5633" s="0"/>
      <c r="K5633" s="0"/>
    </row>
    <row r="5634" spans="2:11">
      <c r="B5634" s="0"/>
      <c r="C5634" s="0"/>
      <c r="K5634" s="0"/>
    </row>
    <row r="5635" spans="2:11">
      <c r="B5635" s="0"/>
      <c r="C5635" s="0"/>
      <c r="K5635" s="0"/>
    </row>
    <row r="5636" spans="2:11">
      <c r="B5636" s="0"/>
      <c r="C5636" s="0"/>
      <c r="K5636" s="0"/>
    </row>
    <row r="5637" spans="2:11">
      <c r="B5637" s="0"/>
      <c r="C5637" s="0"/>
      <c r="K5637" s="0"/>
    </row>
    <row r="5638" spans="2:11">
      <c r="B5638" s="0"/>
      <c r="C5638" s="0"/>
      <c r="K5638" s="0"/>
    </row>
    <row r="5639" spans="2:11">
      <c r="B5639" s="0"/>
      <c r="C5639" s="0"/>
      <c r="K5639" s="0"/>
    </row>
    <row r="5640" spans="2:11">
      <c r="B5640" s="0"/>
      <c r="C5640" s="0"/>
      <c r="K5640" s="0"/>
    </row>
    <row r="5641" spans="2:11">
      <c r="B5641" s="0"/>
      <c r="C5641" s="0"/>
      <c r="K5641" s="0"/>
    </row>
    <row r="5642" spans="2:11">
      <c r="B5642" s="0"/>
      <c r="C5642" s="0"/>
      <c r="K5642" s="0"/>
    </row>
    <row r="5643" spans="2:11">
      <c r="B5643" s="0"/>
      <c r="C5643" s="0"/>
      <c r="K5643" s="0"/>
    </row>
    <row r="5644" spans="2:11">
      <c r="B5644" s="0"/>
      <c r="C5644" s="0"/>
      <c r="K5644" s="0"/>
    </row>
    <row r="5645" spans="2:11">
      <c r="B5645" s="0"/>
      <c r="C5645" s="0"/>
      <c r="K5645" s="0"/>
    </row>
    <row r="5646" spans="2:11">
      <c r="B5646" s="0"/>
      <c r="C5646" s="0"/>
      <c r="K5646" s="0"/>
    </row>
    <row r="5647" spans="2:11">
      <c r="B5647" s="0"/>
      <c r="C5647" s="0"/>
      <c r="K5647" s="0"/>
    </row>
    <row r="5648" spans="2:11">
      <c r="B5648" s="0"/>
      <c r="C5648" s="0"/>
      <c r="K5648" s="0"/>
    </row>
    <row r="5649" spans="2:11">
      <c r="B5649" s="0"/>
      <c r="C5649" s="0"/>
      <c r="K5649" s="0"/>
    </row>
    <row r="5650" spans="2:11">
      <c r="B5650" s="0"/>
      <c r="C5650" s="0"/>
      <c r="K5650" s="0"/>
    </row>
    <row r="5651" spans="2:11">
      <c r="B5651" s="0"/>
      <c r="C5651" s="0"/>
      <c r="K5651" s="0"/>
    </row>
    <row r="5652" spans="2:11">
      <c r="B5652" s="0"/>
      <c r="C5652" s="0"/>
      <c r="K5652" s="0"/>
    </row>
    <row r="5653" spans="2:11">
      <c r="B5653" s="0"/>
      <c r="C5653" s="0"/>
      <c r="K5653" s="0"/>
    </row>
    <row r="5654" spans="2:11">
      <c r="B5654" s="0"/>
      <c r="C5654" s="0"/>
      <c r="K5654" s="0"/>
    </row>
    <row r="5655" spans="2:11">
      <c r="B5655" s="0"/>
      <c r="C5655" s="0"/>
      <c r="K5655" s="0"/>
    </row>
    <row r="5656" spans="2:11">
      <c r="B5656" s="0"/>
      <c r="C5656" s="0"/>
      <c r="K5656" s="0"/>
    </row>
    <row r="5657" spans="2:11">
      <c r="B5657" s="0"/>
      <c r="C5657" s="0"/>
      <c r="K5657" s="0"/>
    </row>
    <row r="5658" spans="2:11">
      <c r="B5658" s="0"/>
      <c r="C5658" s="0"/>
      <c r="K5658" s="0"/>
    </row>
    <row r="5659" spans="2:11">
      <c r="B5659" s="0"/>
      <c r="C5659" s="0"/>
      <c r="K5659" s="0"/>
    </row>
    <row r="5660" spans="2:11">
      <c r="B5660" s="0"/>
      <c r="C5660" s="0"/>
      <c r="K5660" s="0"/>
    </row>
    <row r="5661" spans="2:11">
      <c r="B5661" s="0"/>
      <c r="C5661" s="0"/>
      <c r="K5661" s="0"/>
    </row>
    <row r="5662" spans="2:11">
      <c r="B5662" s="0"/>
      <c r="C5662" s="0"/>
      <c r="K5662" s="0"/>
    </row>
    <row r="5663" spans="2:11">
      <c r="B5663" s="0"/>
      <c r="C5663" s="0"/>
      <c r="K5663" s="0"/>
    </row>
    <row r="5664" spans="2:11">
      <c r="B5664" s="0"/>
      <c r="C5664" s="0"/>
      <c r="K5664" s="0"/>
    </row>
    <row r="5665" spans="2:11">
      <c r="B5665" s="0"/>
      <c r="C5665" s="0"/>
      <c r="K5665" s="0"/>
    </row>
    <row r="5666" spans="2:11">
      <c r="B5666" s="0"/>
      <c r="C5666" s="0"/>
      <c r="K5666" s="0"/>
    </row>
    <row r="5667" spans="2:11">
      <c r="B5667" s="0"/>
      <c r="C5667" s="0"/>
      <c r="K5667" s="0"/>
    </row>
    <row r="5668" spans="2:11">
      <c r="B5668" s="0"/>
      <c r="C5668" s="0"/>
      <c r="K5668" s="0"/>
    </row>
    <row r="5669" spans="2:11">
      <c r="B5669" s="0"/>
      <c r="C5669" s="0"/>
      <c r="K5669" s="0"/>
    </row>
    <row r="5670" spans="2:11">
      <c r="B5670" s="0"/>
      <c r="C5670" s="0"/>
      <c r="K5670" s="0"/>
    </row>
    <row r="5671" spans="2:11">
      <c r="B5671" s="0"/>
      <c r="C5671" s="0"/>
      <c r="K5671" s="0"/>
    </row>
    <row r="5672" spans="2:11">
      <c r="B5672" s="0"/>
      <c r="C5672" s="0"/>
      <c r="K5672" s="0"/>
    </row>
    <row r="5673" spans="2:11">
      <c r="B5673" s="0"/>
      <c r="C5673" s="0"/>
      <c r="K5673" s="0"/>
    </row>
    <row r="5674" spans="2:11">
      <c r="B5674" s="0"/>
      <c r="C5674" s="0"/>
      <c r="K5674" s="0"/>
    </row>
    <row r="5675" spans="2:11">
      <c r="B5675" s="0"/>
      <c r="C5675" s="0"/>
      <c r="K5675" s="0"/>
    </row>
    <row r="5676" spans="2:11">
      <c r="B5676" s="0"/>
      <c r="C5676" s="0"/>
      <c r="K5676" s="0"/>
    </row>
    <row r="5677" spans="2:11">
      <c r="B5677" s="0"/>
      <c r="C5677" s="0"/>
      <c r="K5677" s="0"/>
    </row>
    <row r="5678" spans="2:11">
      <c r="B5678" s="0"/>
      <c r="C5678" s="0"/>
      <c r="K5678" s="0"/>
    </row>
    <row r="5679" spans="2:11">
      <c r="B5679" s="0"/>
      <c r="C5679" s="0"/>
      <c r="K5679" s="0"/>
    </row>
    <row r="5680" spans="2:11">
      <c r="B5680" s="0"/>
      <c r="C5680" s="0"/>
      <c r="K5680" s="0"/>
    </row>
    <row r="5681" spans="2:11">
      <c r="B5681" s="0"/>
      <c r="C5681" s="0"/>
      <c r="K5681" s="0"/>
    </row>
    <row r="5682" spans="2:11">
      <c r="B5682" s="0"/>
      <c r="C5682" s="0"/>
      <c r="K5682" s="0"/>
    </row>
    <row r="5683" spans="2:11">
      <c r="B5683" s="0"/>
      <c r="C5683" s="0"/>
      <c r="K5683" s="0"/>
    </row>
    <row r="5684" spans="2:11">
      <c r="B5684" s="0"/>
      <c r="C5684" s="0"/>
      <c r="K5684" s="0"/>
    </row>
    <row r="5685" spans="2:11">
      <c r="B5685" s="0"/>
      <c r="C5685" s="0"/>
      <c r="K5685" s="0"/>
    </row>
    <row r="5686" spans="2:11">
      <c r="B5686" s="0"/>
      <c r="C5686" s="0"/>
      <c r="K5686" s="0"/>
    </row>
    <row r="5687" spans="2:11">
      <c r="B5687" s="0"/>
      <c r="C5687" s="0"/>
      <c r="K5687" s="0"/>
    </row>
    <row r="5688" spans="2:11">
      <c r="B5688" s="0"/>
      <c r="C5688" s="0"/>
      <c r="K5688" s="0"/>
    </row>
    <row r="5689" spans="2:11">
      <c r="B5689" s="0"/>
      <c r="C5689" s="0"/>
      <c r="K5689" s="0"/>
    </row>
    <row r="5690" spans="2:11">
      <c r="B5690" s="0"/>
      <c r="C5690" s="0"/>
      <c r="K5690" s="0"/>
    </row>
    <row r="5691" spans="2:11">
      <c r="B5691" s="0"/>
      <c r="C5691" s="0"/>
      <c r="K5691" s="0"/>
    </row>
    <row r="5692" spans="2:11">
      <c r="B5692" s="0"/>
      <c r="C5692" s="0"/>
      <c r="K5692" s="0"/>
    </row>
    <row r="5693" spans="2:11">
      <c r="B5693" s="0"/>
      <c r="C5693" s="0"/>
      <c r="K5693" s="0"/>
    </row>
    <row r="5694" spans="2:11">
      <c r="B5694" s="0"/>
      <c r="C5694" s="0"/>
      <c r="K5694" s="0"/>
    </row>
    <row r="5695" spans="2:11">
      <c r="B5695" s="0"/>
      <c r="C5695" s="0"/>
      <c r="K5695" s="0"/>
    </row>
    <row r="5696" spans="2:11">
      <c r="B5696" s="0"/>
      <c r="C5696" s="0"/>
      <c r="K5696" s="0"/>
    </row>
    <row r="5697" spans="2:11">
      <c r="B5697" s="0"/>
      <c r="C5697" s="0"/>
      <c r="K5697" s="0"/>
    </row>
    <row r="5698" spans="2:11">
      <c r="B5698" s="0"/>
      <c r="C5698" s="0"/>
      <c r="K5698" s="0"/>
    </row>
    <row r="5699" spans="2:11">
      <c r="B5699" s="0"/>
      <c r="C5699" s="0"/>
      <c r="K5699" s="0"/>
    </row>
    <row r="5700" spans="2:11">
      <c r="B5700" s="0"/>
      <c r="C5700" s="0"/>
      <c r="K5700" s="0"/>
    </row>
    <row r="5701" spans="2:11">
      <c r="B5701" s="0"/>
      <c r="C5701" s="0"/>
      <c r="K5701" s="0"/>
    </row>
    <row r="5702" spans="2:11">
      <c r="B5702" s="0"/>
      <c r="C5702" s="0"/>
      <c r="K5702" s="0"/>
    </row>
    <row r="5703" spans="2:11">
      <c r="B5703" s="0"/>
      <c r="C5703" s="0"/>
      <c r="K5703" s="0"/>
    </row>
    <row r="5704" spans="2:11">
      <c r="B5704" s="0"/>
      <c r="C5704" s="0"/>
      <c r="K5704" s="0"/>
    </row>
    <row r="5705" spans="2:11">
      <c r="B5705" s="0"/>
      <c r="C5705" s="0"/>
      <c r="K5705" s="0"/>
    </row>
    <row r="5706" spans="2:11">
      <c r="B5706" s="0"/>
      <c r="C5706" s="0"/>
      <c r="K5706" s="0"/>
    </row>
    <row r="5707" spans="2:11">
      <c r="B5707" s="0"/>
      <c r="C5707" s="0"/>
      <c r="K5707" s="0"/>
    </row>
    <row r="5708" spans="2:11">
      <c r="B5708" s="0"/>
      <c r="C5708" s="0"/>
      <c r="K5708" s="0"/>
    </row>
    <row r="5709" spans="2:11">
      <c r="B5709" s="0"/>
      <c r="C5709" s="0"/>
      <c r="K5709" s="0"/>
    </row>
    <row r="5710" spans="2:11">
      <c r="B5710" s="0"/>
      <c r="C5710" s="0"/>
      <c r="K5710" s="0"/>
    </row>
    <row r="5711" spans="2:11">
      <c r="B5711" s="0"/>
      <c r="C5711" s="0"/>
      <c r="K5711" s="0"/>
    </row>
    <row r="5712" spans="2:11">
      <c r="B5712" s="0"/>
      <c r="C5712" s="0"/>
      <c r="K5712" s="0"/>
    </row>
    <row r="5713" spans="2:11">
      <c r="B5713" s="0"/>
      <c r="C5713" s="0"/>
      <c r="K5713" s="0"/>
    </row>
    <row r="5714" spans="2:11">
      <c r="B5714" s="0"/>
      <c r="C5714" s="0"/>
      <c r="K5714" s="0"/>
    </row>
    <row r="5715" spans="2:11">
      <c r="B5715" s="0"/>
      <c r="C5715" s="0"/>
      <c r="K5715" s="0"/>
    </row>
    <row r="5716" spans="2:11">
      <c r="B5716" s="0"/>
      <c r="C5716" s="0"/>
      <c r="K5716" s="0"/>
    </row>
    <row r="5717" spans="2:11">
      <c r="B5717" s="0"/>
      <c r="C5717" s="0"/>
      <c r="K5717" s="0"/>
    </row>
    <row r="5718" spans="2:11">
      <c r="B5718" s="0"/>
      <c r="C5718" s="0"/>
      <c r="K5718" s="0"/>
    </row>
    <row r="5719" spans="2:11">
      <c r="B5719" s="0"/>
      <c r="C5719" s="0"/>
      <c r="K5719" s="0"/>
    </row>
    <row r="5720" spans="2:11">
      <c r="B5720" s="0"/>
      <c r="C5720" s="0"/>
      <c r="K5720" s="0"/>
    </row>
    <row r="5721" spans="2:11">
      <c r="B5721" s="0"/>
      <c r="C5721" s="0"/>
      <c r="K5721" s="0"/>
    </row>
    <row r="5722" spans="2:11">
      <c r="B5722" s="0"/>
      <c r="C5722" s="0"/>
      <c r="K5722" s="0"/>
    </row>
    <row r="5723" spans="2:11">
      <c r="B5723" s="0"/>
      <c r="C5723" s="0"/>
      <c r="K5723" s="0"/>
    </row>
    <row r="5724" spans="2:11">
      <c r="B5724" s="0"/>
      <c r="C5724" s="0"/>
      <c r="K5724" s="0"/>
    </row>
    <row r="5725" spans="2:11">
      <c r="B5725" s="0"/>
      <c r="C5725" s="0"/>
      <c r="K5725" s="0"/>
    </row>
    <row r="5726" spans="2:11">
      <c r="B5726" s="0"/>
      <c r="C5726" s="0"/>
      <c r="K5726" s="0"/>
    </row>
    <row r="5727" spans="2:11">
      <c r="B5727" s="0"/>
      <c r="C5727" s="0"/>
      <c r="K5727" s="0"/>
    </row>
    <row r="5728" spans="2:11">
      <c r="B5728" s="0"/>
      <c r="C5728" s="0"/>
      <c r="K5728" s="0"/>
    </row>
    <row r="5729" spans="2:11">
      <c r="B5729" s="0"/>
      <c r="C5729" s="0"/>
      <c r="K5729" s="0"/>
    </row>
    <row r="5730" spans="2:11">
      <c r="B5730" s="0"/>
      <c r="C5730" s="0"/>
      <c r="K5730" s="0"/>
    </row>
    <row r="5731" spans="2:11">
      <c r="B5731" s="0"/>
      <c r="C5731" s="0"/>
      <c r="K5731" s="0"/>
    </row>
    <row r="5732" spans="2:11">
      <c r="B5732" s="0"/>
      <c r="C5732" s="0"/>
      <c r="K5732" s="0"/>
    </row>
    <row r="5733" spans="2:11">
      <c r="B5733" s="0"/>
      <c r="C5733" s="0"/>
      <c r="K5733" s="0"/>
    </row>
    <row r="5734" spans="2:11">
      <c r="B5734" s="0"/>
      <c r="C5734" s="0"/>
      <c r="K5734" s="0"/>
    </row>
    <row r="5735" spans="2:11">
      <c r="B5735" s="0"/>
      <c r="C5735" s="0"/>
      <c r="K5735" s="0"/>
    </row>
    <row r="5736" spans="2:11">
      <c r="B5736" s="0"/>
      <c r="C5736" s="0"/>
      <c r="K5736" s="0"/>
    </row>
    <row r="5737" spans="2:11">
      <c r="B5737" s="0"/>
      <c r="C5737" s="0"/>
      <c r="K5737" s="0"/>
    </row>
    <row r="5738" spans="2:11">
      <c r="B5738" s="0"/>
      <c r="C5738" s="0"/>
      <c r="K5738" s="0"/>
    </row>
    <row r="5739" spans="2:11">
      <c r="B5739" s="0"/>
      <c r="C5739" s="0"/>
      <c r="K5739" s="0"/>
    </row>
    <row r="5740" spans="2:11">
      <c r="B5740" s="0"/>
      <c r="C5740" s="0"/>
      <c r="K5740" s="0"/>
    </row>
    <row r="5741" spans="2:11">
      <c r="B5741" s="0"/>
      <c r="C5741" s="0"/>
      <c r="K5741" s="0"/>
    </row>
    <row r="5742" spans="2:11">
      <c r="B5742" s="0"/>
      <c r="C5742" s="0"/>
      <c r="K5742" s="0"/>
    </row>
    <row r="5743" spans="2:11">
      <c r="B5743" s="0"/>
      <c r="C5743" s="0"/>
      <c r="K5743" s="0"/>
    </row>
    <row r="5744" spans="2:11">
      <c r="B5744" s="0"/>
      <c r="C5744" s="0"/>
      <c r="K5744" s="0"/>
    </row>
    <row r="5745" spans="2:11">
      <c r="B5745" s="0"/>
      <c r="C5745" s="0"/>
      <c r="K5745" s="0"/>
    </row>
    <row r="5746" spans="2:11">
      <c r="B5746" s="0"/>
      <c r="C5746" s="0"/>
      <c r="K5746" s="0"/>
    </row>
    <row r="5747" spans="2:11">
      <c r="B5747" s="0"/>
      <c r="C5747" s="0"/>
      <c r="K5747" s="0"/>
    </row>
    <row r="5748" spans="2:11">
      <c r="B5748" s="0"/>
      <c r="C5748" s="0"/>
      <c r="K5748" s="0"/>
    </row>
    <row r="5749" spans="2:11">
      <c r="B5749" s="0"/>
      <c r="C5749" s="0"/>
      <c r="K5749" s="0"/>
    </row>
    <row r="5750" spans="2:11">
      <c r="B5750" s="0"/>
      <c r="C5750" s="0"/>
      <c r="K5750" s="0"/>
    </row>
    <row r="5751" spans="2:11">
      <c r="B5751" s="0"/>
      <c r="C5751" s="0"/>
      <c r="K5751" s="0"/>
    </row>
    <row r="5752" spans="2:11">
      <c r="B5752" s="0"/>
      <c r="C5752" s="0"/>
      <c r="K5752" s="0"/>
    </row>
    <row r="5753" spans="2:11">
      <c r="B5753" s="0"/>
      <c r="C5753" s="0"/>
      <c r="K5753" s="0"/>
    </row>
    <row r="5754" spans="2:11">
      <c r="B5754" s="0"/>
      <c r="C5754" s="0"/>
      <c r="K5754" s="0"/>
    </row>
    <row r="5755" spans="2:11">
      <c r="B5755" s="0"/>
      <c r="C5755" s="0"/>
      <c r="K5755" s="0"/>
    </row>
    <row r="5756" spans="2:11">
      <c r="B5756" s="0"/>
      <c r="C5756" s="0"/>
      <c r="K5756" s="0"/>
    </row>
    <row r="5757" spans="2:11">
      <c r="B5757" s="0"/>
      <c r="C5757" s="0"/>
      <c r="K5757" s="0"/>
    </row>
    <row r="5758" spans="2:11">
      <c r="B5758" s="0"/>
      <c r="C5758" s="0"/>
      <c r="K5758" s="0"/>
    </row>
    <row r="5759" spans="2:11">
      <c r="B5759" s="0"/>
      <c r="C5759" s="0"/>
      <c r="K5759" s="0"/>
    </row>
    <row r="5760" spans="2:11">
      <c r="B5760" s="0"/>
      <c r="C5760" s="0"/>
      <c r="K5760" s="0"/>
    </row>
    <row r="5761" spans="2:11">
      <c r="B5761" s="0"/>
      <c r="C5761" s="0"/>
      <c r="K5761" s="0"/>
    </row>
    <row r="5762" spans="2:11">
      <c r="B5762" s="0"/>
      <c r="C5762" s="0"/>
      <c r="K5762" s="0"/>
    </row>
    <row r="5763" spans="2:11">
      <c r="B5763" s="0"/>
      <c r="C5763" s="0"/>
      <c r="K5763" s="0"/>
    </row>
    <row r="5764" spans="2:11">
      <c r="B5764" s="0"/>
      <c r="C5764" s="0"/>
      <c r="K5764" s="0"/>
    </row>
    <row r="5765" spans="2:11">
      <c r="B5765" s="0"/>
      <c r="C5765" s="0"/>
      <c r="K5765" s="0"/>
    </row>
    <row r="5766" spans="2:11">
      <c r="B5766" s="0"/>
      <c r="C5766" s="0"/>
      <c r="K5766" s="0"/>
    </row>
    <row r="5767" spans="2:11">
      <c r="B5767" s="0"/>
      <c r="C5767" s="0"/>
      <c r="K5767" s="0"/>
    </row>
    <row r="5768" spans="2:11">
      <c r="B5768" s="0"/>
      <c r="C5768" s="0"/>
      <c r="K5768" s="0"/>
    </row>
    <row r="5769" spans="2:11">
      <c r="B5769" s="0"/>
      <c r="C5769" s="0"/>
      <c r="K5769" s="0"/>
    </row>
    <row r="5770" spans="2:11">
      <c r="B5770" s="0"/>
      <c r="C5770" s="0"/>
      <c r="K5770" s="0"/>
    </row>
    <row r="5771" spans="2:11">
      <c r="B5771" s="0"/>
      <c r="C5771" s="0"/>
      <c r="K5771" s="0"/>
    </row>
    <row r="5772" spans="2:11">
      <c r="B5772" s="0"/>
      <c r="C5772" s="0"/>
      <c r="K5772" s="0"/>
    </row>
    <row r="5773" spans="2:11">
      <c r="B5773" s="0"/>
      <c r="C5773" s="0"/>
      <c r="K5773" s="0"/>
    </row>
    <row r="5774" spans="2:11">
      <c r="B5774" s="0"/>
      <c r="C5774" s="0"/>
      <c r="K5774" s="0"/>
    </row>
    <row r="5775" spans="2:11">
      <c r="B5775" s="0"/>
      <c r="C5775" s="0"/>
      <c r="K5775" s="0"/>
    </row>
    <row r="5776" spans="2:11">
      <c r="B5776" s="0"/>
      <c r="C5776" s="0"/>
      <c r="K5776" s="0"/>
    </row>
    <row r="5777" spans="2:11">
      <c r="B5777" s="0"/>
      <c r="C5777" s="0"/>
      <c r="K5777" s="0"/>
    </row>
    <row r="5778" spans="2:11">
      <c r="B5778" s="0"/>
      <c r="C5778" s="0"/>
      <c r="K5778" s="0"/>
    </row>
    <row r="5779" spans="2:11">
      <c r="B5779" s="0"/>
      <c r="C5779" s="0"/>
      <c r="K5779" s="0"/>
    </row>
    <row r="5780" spans="2:11">
      <c r="B5780" s="0"/>
      <c r="C5780" s="0"/>
      <c r="K5780" s="0"/>
    </row>
    <row r="5781" spans="2:11">
      <c r="B5781" s="0"/>
      <c r="C5781" s="0"/>
      <c r="K5781" s="0"/>
    </row>
    <row r="5782" spans="2:11">
      <c r="B5782" s="0"/>
      <c r="C5782" s="0"/>
      <c r="K5782" s="0"/>
    </row>
    <row r="5783" spans="2:11">
      <c r="B5783" s="0"/>
      <c r="C5783" s="0"/>
      <c r="K5783" s="0"/>
    </row>
    <row r="5784" spans="2:11">
      <c r="B5784" s="0"/>
      <c r="C5784" s="0"/>
      <c r="K5784" s="0"/>
    </row>
    <row r="5785" spans="2:11">
      <c r="B5785" s="0"/>
      <c r="C5785" s="0"/>
      <c r="K5785" s="0"/>
    </row>
    <row r="5786" spans="2:11">
      <c r="B5786" s="0"/>
      <c r="C5786" s="0"/>
      <c r="K5786" s="0"/>
    </row>
    <row r="5787" spans="2:11">
      <c r="B5787" s="0"/>
      <c r="C5787" s="0"/>
      <c r="K5787" s="0"/>
    </row>
    <row r="5788" spans="2:11">
      <c r="B5788" s="0"/>
      <c r="C5788" s="0"/>
      <c r="K5788" s="0"/>
    </row>
    <row r="5789" spans="2:11">
      <c r="B5789" s="0"/>
      <c r="C5789" s="0"/>
      <c r="K5789" s="0"/>
    </row>
    <row r="5790" spans="2:11">
      <c r="B5790" s="0"/>
      <c r="C5790" s="0"/>
      <c r="K5790" s="0"/>
    </row>
    <row r="5791" spans="2:11">
      <c r="B5791" s="0"/>
      <c r="C5791" s="0"/>
      <c r="K5791" s="0"/>
    </row>
    <row r="5792" spans="2:11">
      <c r="B5792" s="0"/>
      <c r="C5792" s="0"/>
      <c r="K5792" s="0"/>
    </row>
    <row r="5793" spans="2:11">
      <c r="B5793" s="0"/>
      <c r="C5793" s="0"/>
      <c r="K5793" s="0"/>
    </row>
    <row r="5794" spans="2:11">
      <c r="B5794" s="0"/>
      <c r="C5794" s="0"/>
      <c r="K5794" s="0"/>
    </row>
    <row r="5795" spans="2:11">
      <c r="B5795" s="0"/>
      <c r="C5795" s="0"/>
      <c r="K5795" s="0"/>
    </row>
    <row r="5796" spans="2:11">
      <c r="B5796" s="0"/>
      <c r="C5796" s="0"/>
      <c r="K5796" s="0"/>
    </row>
    <row r="5797" spans="2:11">
      <c r="B5797" s="0"/>
      <c r="C5797" s="0"/>
      <c r="K5797" s="0"/>
    </row>
    <row r="5798" spans="2:11">
      <c r="B5798" s="0"/>
      <c r="C5798" s="0"/>
      <c r="K5798" s="0"/>
    </row>
    <row r="5799" spans="2:11">
      <c r="B5799" s="0"/>
      <c r="C5799" s="0"/>
      <c r="K5799" s="0"/>
    </row>
    <row r="5800" spans="2:11">
      <c r="B5800" s="0"/>
      <c r="C5800" s="0"/>
      <c r="K5800" s="0"/>
    </row>
    <row r="5801" spans="2:11">
      <c r="B5801" s="0"/>
      <c r="C5801" s="0"/>
      <c r="K5801" s="0"/>
    </row>
    <row r="5802" spans="2:11">
      <c r="B5802" s="0"/>
      <c r="C5802" s="0"/>
      <c r="K5802" s="0"/>
    </row>
    <row r="5803" spans="2:11">
      <c r="B5803" s="0"/>
      <c r="C5803" s="0"/>
      <c r="K5803" s="0"/>
    </row>
    <row r="5804" spans="2:11">
      <c r="B5804" s="0"/>
      <c r="C5804" s="0"/>
      <c r="K5804" s="0"/>
    </row>
    <row r="5805" spans="2:11">
      <c r="B5805" s="0"/>
      <c r="C5805" s="0"/>
      <c r="K5805" s="0"/>
    </row>
    <row r="5806" spans="2:11">
      <c r="B5806" s="0"/>
      <c r="C5806" s="0"/>
      <c r="K5806" s="0"/>
    </row>
    <row r="5807" spans="2:11">
      <c r="B5807" s="0"/>
      <c r="C5807" s="0"/>
      <c r="K5807" s="0"/>
    </row>
    <row r="5808" spans="2:11">
      <c r="B5808" s="0"/>
      <c r="C5808" s="0"/>
      <c r="K5808" s="0"/>
    </row>
    <row r="5809" spans="2:11">
      <c r="B5809" s="0"/>
      <c r="C5809" s="0"/>
      <c r="K5809" s="0"/>
    </row>
    <row r="5810" spans="2:11">
      <c r="B5810" s="0"/>
      <c r="C5810" s="0"/>
      <c r="K5810" s="0"/>
    </row>
    <row r="5811" spans="2:11">
      <c r="B5811" s="0"/>
      <c r="C5811" s="0"/>
      <c r="K5811" s="0"/>
    </row>
    <row r="5812" spans="2:11">
      <c r="B5812" s="0"/>
      <c r="C5812" s="0"/>
      <c r="K5812" s="0"/>
    </row>
    <row r="5813" spans="2:11">
      <c r="B5813" s="0"/>
      <c r="C5813" s="0"/>
      <c r="K5813" s="0"/>
    </row>
    <row r="5814" spans="2:11">
      <c r="B5814" s="0"/>
      <c r="C5814" s="0"/>
      <c r="K5814" s="0"/>
    </row>
    <row r="5815" spans="2:11">
      <c r="B5815" s="0"/>
      <c r="C5815" s="0"/>
      <c r="K5815" s="0"/>
    </row>
    <row r="5816" spans="2:11">
      <c r="B5816" s="0"/>
      <c r="C5816" s="0"/>
      <c r="K5816" s="0"/>
    </row>
    <row r="5817" spans="2:11">
      <c r="B5817" s="0"/>
      <c r="C5817" s="0"/>
      <c r="K5817" s="0"/>
    </row>
    <row r="5818" spans="2:11">
      <c r="B5818" s="0"/>
      <c r="C5818" s="0"/>
      <c r="K5818" s="0"/>
    </row>
    <row r="5819" spans="2:11">
      <c r="B5819" s="0"/>
      <c r="C5819" s="0"/>
      <c r="K5819" s="0"/>
    </row>
    <row r="5820" spans="2:11">
      <c r="B5820" s="0"/>
      <c r="C5820" s="0"/>
      <c r="K5820" s="0"/>
    </row>
    <row r="5821" spans="2:11">
      <c r="B5821" s="0"/>
      <c r="C5821" s="0"/>
      <c r="K5821" s="0"/>
    </row>
    <row r="5822" spans="2:11">
      <c r="B5822" s="0"/>
      <c r="C5822" s="0"/>
      <c r="K5822" s="0"/>
    </row>
    <row r="5823" spans="2:11">
      <c r="B5823" s="0"/>
      <c r="C5823" s="0"/>
      <c r="K5823" s="0"/>
    </row>
    <row r="5824" spans="2:11">
      <c r="B5824" s="0"/>
      <c r="C5824" s="0"/>
      <c r="K5824" s="0"/>
    </row>
    <row r="5825" spans="2:11">
      <c r="B5825" s="0"/>
      <c r="C5825" s="0"/>
      <c r="K5825" s="0"/>
    </row>
    <row r="5826" spans="2:11">
      <c r="B5826" s="0"/>
      <c r="C5826" s="0"/>
      <c r="K5826" s="0"/>
    </row>
    <row r="5827" spans="2:11">
      <c r="B5827" s="0"/>
      <c r="C5827" s="0"/>
      <c r="K5827" s="0"/>
    </row>
    <row r="5828" spans="2:11">
      <c r="B5828" s="0"/>
      <c r="C5828" s="0"/>
      <c r="K5828" s="0"/>
    </row>
    <row r="5829" spans="2:11">
      <c r="B5829" s="0"/>
      <c r="C5829" s="0"/>
      <c r="K5829" s="0"/>
    </row>
    <row r="5830" spans="2:11">
      <c r="B5830" s="0"/>
      <c r="C5830" s="0"/>
      <c r="K5830" s="0"/>
    </row>
    <row r="5831" spans="2:11">
      <c r="B5831" s="0"/>
      <c r="C5831" s="0"/>
      <c r="K5831" s="0"/>
    </row>
    <row r="5832" spans="2:11">
      <c r="B5832" s="0"/>
      <c r="C5832" s="0"/>
      <c r="K5832" s="0"/>
    </row>
    <row r="5833" spans="2:11">
      <c r="B5833" s="0"/>
      <c r="C5833" s="0"/>
      <c r="K5833" s="0"/>
    </row>
    <row r="5834" spans="2:11">
      <c r="B5834" s="0"/>
      <c r="C5834" s="0"/>
      <c r="K5834" s="0"/>
    </row>
    <row r="5835" spans="2:11">
      <c r="B5835" s="0"/>
      <c r="C5835" s="0"/>
      <c r="K5835" s="0"/>
    </row>
    <row r="5836" spans="2:11">
      <c r="B5836" s="0"/>
      <c r="C5836" s="0"/>
      <c r="K5836" s="0"/>
    </row>
    <row r="5837" spans="2:11">
      <c r="B5837" s="0"/>
      <c r="C5837" s="0"/>
      <c r="K5837" s="0"/>
    </row>
    <row r="5838" spans="2:11">
      <c r="B5838" s="0"/>
      <c r="C5838" s="0"/>
      <c r="K5838" s="0"/>
    </row>
    <row r="5839" spans="2:11">
      <c r="B5839" s="0"/>
      <c r="C5839" s="0"/>
      <c r="K5839" s="0"/>
    </row>
    <row r="5840" spans="2:11">
      <c r="B5840" s="0"/>
      <c r="C5840" s="0"/>
      <c r="K5840" s="0"/>
    </row>
    <row r="5841" spans="2:11">
      <c r="B5841" s="0"/>
      <c r="C5841" s="0"/>
      <c r="K5841" s="0"/>
    </row>
    <row r="5842" spans="2:11">
      <c r="B5842" s="0"/>
      <c r="C5842" s="0"/>
      <c r="K5842" s="0"/>
    </row>
    <row r="5843" spans="2:11">
      <c r="B5843" s="0"/>
      <c r="C5843" s="0"/>
      <c r="K5843" s="0"/>
    </row>
    <row r="5844" spans="2:11">
      <c r="B5844" s="0"/>
      <c r="C5844" s="0"/>
      <c r="K5844" s="0"/>
    </row>
    <row r="5845" spans="2:11">
      <c r="B5845" s="0"/>
      <c r="C5845" s="0"/>
      <c r="K5845" s="0"/>
    </row>
    <row r="5846" spans="2:11">
      <c r="B5846" s="0"/>
      <c r="C5846" s="0"/>
      <c r="K5846" s="0"/>
    </row>
    <row r="5847" spans="2:11">
      <c r="B5847" s="0"/>
      <c r="C5847" s="0"/>
      <c r="K5847" s="0"/>
    </row>
    <row r="5848" spans="2:11">
      <c r="B5848" s="0"/>
      <c r="C5848" s="0"/>
      <c r="K5848" s="0"/>
    </row>
    <row r="5849" spans="2:11">
      <c r="B5849" s="0"/>
      <c r="C5849" s="0"/>
      <c r="K5849" s="0"/>
    </row>
    <row r="5850" spans="2:11">
      <c r="B5850" s="0"/>
      <c r="C5850" s="0"/>
      <c r="K5850" s="0"/>
    </row>
    <row r="5851" spans="2:11">
      <c r="B5851" s="0"/>
      <c r="C5851" s="0"/>
      <c r="K5851" s="0"/>
    </row>
    <row r="5852" spans="2:11">
      <c r="B5852" s="0"/>
      <c r="C5852" s="0"/>
      <c r="K5852" s="0"/>
    </row>
    <row r="5853" spans="2:11">
      <c r="B5853" s="0"/>
      <c r="C5853" s="0"/>
      <c r="K5853" s="0"/>
    </row>
    <row r="5854" spans="2:11">
      <c r="B5854" s="0"/>
      <c r="C5854" s="0"/>
      <c r="K5854" s="0"/>
    </row>
    <row r="5855" spans="2:11">
      <c r="B5855" s="0"/>
      <c r="C5855" s="0"/>
      <c r="K5855" s="0"/>
    </row>
    <row r="5856" spans="2:11">
      <c r="B5856" s="0"/>
      <c r="C5856" s="0"/>
      <c r="K5856" s="0"/>
    </row>
    <row r="5857" spans="2:11">
      <c r="B5857" s="0"/>
      <c r="C5857" s="0"/>
      <c r="K5857" s="0"/>
    </row>
    <row r="5858" spans="2:11">
      <c r="B5858" s="0"/>
      <c r="C5858" s="0"/>
      <c r="K5858" s="0"/>
    </row>
    <row r="5859" spans="2:11">
      <c r="B5859" s="0"/>
      <c r="C5859" s="0"/>
      <c r="K5859" s="0"/>
    </row>
    <row r="5860" spans="2:11">
      <c r="B5860" s="0"/>
      <c r="C5860" s="0"/>
      <c r="K5860" s="0"/>
    </row>
    <row r="5861" spans="2:11">
      <c r="B5861" s="0"/>
      <c r="C5861" s="0"/>
      <c r="K5861" s="0"/>
    </row>
    <row r="5862" spans="2:11">
      <c r="B5862" s="0"/>
      <c r="C5862" s="0"/>
      <c r="K5862" s="0"/>
    </row>
    <row r="5863" spans="2:11">
      <c r="B5863" s="0"/>
      <c r="C5863" s="0"/>
      <c r="K5863" s="0"/>
    </row>
    <row r="5864" spans="2:11">
      <c r="B5864" s="0"/>
      <c r="C5864" s="0"/>
      <c r="K5864" s="0"/>
    </row>
    <row r="5865" spans="2:11">
      <c r="B5865" s="0"/>
      <c r="C5865" s="0"/>
      <c r="K5865" s="0"/>
    </row>
    <row r="5866" spans="2:11">
      <c r="B5866" s="0"/>
      <c r="C5866" s="0"/>
      <c r="K5866" s="0"/>
    </row>
    <row r="5867" spans="2:11">
      <c r="B5867" s="0"/>
      <c r="C5867" s="0"/>
      <c r="K5867" s="0"/>
    </row>
    <row r="5868" spans="2:11">
      <c r="B5868" s="0"/>
      <c r="C5868" s="0"/>
      <c r="K5868" s="0"/>
    </row>
    <row r="5869" spans="2:11">
      <c r="B5869" s="0"/>
      <c r="C5869" s="0"/>
      <c r="K5869" s="0"/>
    </row>
    <row r="5870" spans="2:11">
      <c r="B5870" s="0"/>
      <c r="C5870" s="0"/>
      <c r="K5870" s="0"/>
    </row>
    <row r="5871" spans="2:11">
      <c r="B5871" s="0"/>
      <c r="C5871" s="0"/>
      <c r="K5871" s="0"/>
    </row>
    <row r="5872" spans="2:11">
      <c r="B5872" s="0"/>
      <c r="C5872" s="0"/>
      <c r="K5872" s="0"/>
    </row>
    <row r="5873" spans="2:11">
      <c r="B5873" s="0"/>
      <c r="C5873" s="0"/>
      <c r="K5873" s="0"/>
    </row>
    <row r="5874" spans="2:11">
      <c r="B5874" s="0"/>
      <c r="C5874" s="0"/>
      <c r="K5874" s="0"/>
    </row>
    <row r="5875" spans="2:11">
      <c r="B5875" s="0"/>
      <c r="C5875" s="0"/>
      <c r="K5875" s="0"/>
    </row>
    <row r="5876" spans="2:11">
      <c r="B5876" s="0"/>
      <c r="C5876" s="0"/>
      <c r="K5876" s="0"/>
    </row>
    <row r="5877" spans="2:11">
      <c r="B5877" s="0"/>
      <c r="C5877" s="0"/>
      <c r="K5877" s="0"/>
    </row>
    <row r="5878" spans="2:11">
      <c r="B5878" s="0"/>
      <c r="C5878" s="0"/>
      <c r="K5878" s="0"/>
    </row>
    <row r="5879" spans="2:11">
      <c r="B5879" s="0"/>
      <c r="C5879" s="0"/>
      <c r="K5879" s="0"/>
    </row>
    <row r="5880" spans="2:11">
      <c r="B5880" s="0"/>
      <c r="C5880" s="0"/>
      <c r="K5880" s="0"/>
    </row>
    <row r="5881" spans="2:11">
      <c r="B5881" s="0"/>
      <c r="C5881" s="0"/>
      <c r="K5881" s="0"/>
    </row>
    <row r="5882" spans="2:11">
      <c r="B5882" s="0"/>
      <c r="C5882" s="0"/>
      <c r="K5882" s="0"/>
    </row>
    <row r="5883" spans="2:11">
      <c r="B5883" s="0"/>
      <c r="C5883" s="0"/>
      <c r="K5883" s="0"/>
    </row>
    <row r="5884" spans="2:11">
      <c r="B5884" s="0"/>
      <c r="C5884" s="0"/>
      <c r="K5884" s="0"/>
    </row>
    <row r="5885" spans="2:11">
      <c r="B5885" s="0"/>
      <c r="C5885" s="0"/>
      <c r="K5885" s="0"/>
    </row>
    <row r="5886" spans="2:11">
      <c r="B5886" s="0"/>
      <c r="C5886" s="0"/>
      <c r="K5886" s="0"/>
    </row>
    <row r="5887" spans="2:11">
      <c r="B5887" s="0"/>
      <c r="C5887" s="0"/>
      <c r="K5887" s="0"/>
    </row>
    <row r="5888" spans="2:11">
      <c r="B5888" s="0"/>
      <c r="C5888" s="0"/>
      <c r="K5888" s="0"/>
    </row>
    <row r="5889" spans="2:11">
      <c r="B5889" s="0"/>
      <c r="C5889" s="0"/>
      <c r="K5889" s="0"/>
    </row>
    <row r="5890" spans="2:11">
      <c r="B5890" s="0"/>
      <c r="C5890" s="0"/>
      <c r="K5890" s="0"/>
    </row>
    <row r="5891" spans="2:11">
      <c r="B5891" s="0"/>
      <c r="C5891" s="0"/>
      <c r="K5891" s="0"/>
    </row>
    <row r="5892" spans="2:11">
      <c r="B5892" s="0"/>
      <c r="C5892" s="0"/>
      <c r="K5892" s="0"/>
    </row>
    <row r="5893" spans="2:11">
      <c r="B5893" s="0"/>
      <c r="C5893" s="0"/>
      <c r="K5893" s="0"/>
    </row>
    <row r="5894" spans="2:11">
      <c r="B5894" s="0"/>
      <c r="C5894" s="0"/>
      <c r="K5894" s="0"/>
    </row>
    <row r="5895" spans="2:11">
      <c r="B5895" s="0"/>
      <c r="C5895" s="0"/>
      <c r="K5895" s="0"/>
    </row>
    <row r="5896" spans="2:11">
      <c r="B5896" s="0"/>
      <c r="C5896" s="0"/>
      <c r="K5896" s="0"/>
    </row>
    <row r="5897" spans="2:11">
      <c r="B5897" s="0"/>
      <c r="C5897" s="0"/>
      <c r="K5897" s="0"/>
    </row>
    <row r="5898" spans="2:11">
      <c r="B5898" s="0"/>
      <c r="C5898" s="0"/>
      <c r="K5898" s="0"/>
    </row>
    <row r="5899" spans="2:11">
      <c r="B5899" s="0"/>
      <c r="C5899" s="0"/>
      <c r="K5899" s="0"/>
    </row>
    <row r="5900" spans="2:11">
      <c r="B5900" s="0"/>
      <c r="C5900" s="0"/>
      <c r="K5900" s="0"/>
    </row>
    <row r="5901" spans="2:11">
      <c r="B5901" s="0"/>
      <c r="C5901" s="0"/>
      <c r="K5901" s="0"/>
    </row>
    <row r="5902" spans="2:11">
      <c r="B5902" s="0"/>
      <c r="C5902" s="0"/>
      <c r="K5902" s="0"/>
    </row>
    <row r="5903" spans="2:11">
      <c r="B5903" s="0"/>
      <c r="C5903" s="0"/>
      <c r="K5903" s="0"/>
    </row>
    <row r="5904" spans="2:11">
      <c r="B5904" s="0"/>
      <c r="C5904" s="0"/>
      <c r="K5904" s="0"/>
    </row>
    <row r="5905" spans="2:11">
      <c r="B5905" s="0"/>
      <c r="C5905" s="0"/>
      <c r="K5905" s="0"/>
    </row>
    <row r="5906" spans="2:11">
      <c r="B5906" s="0"/>
      <c r="C5906" s="0"/>
      <c r="K5906" s="0"/>
    </row>
    <row r="5907" spans="2:11">
      <c r="B5907" s="0"/>
      <c r="C5907" s="0"/>
      <c r="K5907" s="0"/>
    </row>
    <row r="5908" spans="2:11">
      <c r="B5908" s="0"/>
      <c r="C5908" s="0"/>
      <c r="K5908" s="0"/>
    </row>
    <row r="5909" spans="2:11">
      <c r="B5909" s="0"/>
      <c r="C5909" s="0"/>
      <c r="K5909" s="0"/>
    </row>
    <row r="5910" spans="2:11">
      <c r="B5910" s="0"/>
      <c r="C5910" s="0"/>
      <c r="K5910" s="0"/>
    </row>
    <row r="5911" spans="2:11">
      <c r="B5911" s="0"/>
      <c r="C5911" s="0"/>
      <c r="K5911" s="0"/>
    </row>
    <row r="5912" spans="2:11">
      <c r="B5912" s="0"/>
      <c r="C5912" s="0"/>
      <c r="K5912" s="0"/>
    </row>
    <row r="5913" spans="2:11">
      <c r="B5913" s="0"/>
      <c r="C5913" s="0"/>
      <c r="K5913" s="0"/>
    </row>
    <row r="5914" spans="2:11">
      <c r="B5914" s="0"/>
      <c r="C5914" s="0"/>
      <c r="K5914" s="0"/>
    </row>
    <row r="5915" spans="2:11">
      <c r="B5915" s="0"/>
      <c r="C5915" s="0"/>
      <c r="K5915" s="0"/>
    </row>
    <row r="5916" spans="2:11">
      <c r="B5916" s="0"/>
      <c r="C5916" s="0"/>
      <c r="K5916" s="0"/>
    </row>
    <row r="5917" spans="2:11">
      <c r="B5917" s="0"/>
      <c r="C5917" s="0"/>
      <c r="K5917" s="0"/>
    </row>
    <row r="5918" spans="2:11">
      <c r="B5918" s="0"/>
      <c r="C5918" s="0"/>
      <c r="K5918" s="0"/>
    </row>
    <row r="5919" spans="2:11">
      <c r="B5919" s="0"/>
      <c r="C5919" s="0"/>
      <c r="K5919" s="0"/>
    </row>
    <row r="5920" spans="2:11">
      <c r="B5920" s="0"/>
      <c r="C5920" s="0"/>
      <c r="K5920" s="0"/>
    </row>
    <row r="5921" spans="2:11">
      <c r="B5921" s="0"/>
      <c r="C5921" s="0"/>
      <c r="K5921" s="0"/>
    </row>
    <row r="5922" spans="2:11">
      <c r="B5922" s="0"/>
      <c r="C5922" s="0"/>
      <c r="K5922" s="0"/>
    </row>
    <row r="5923" spans="2:11">
      <c r="B5923" s="0"/>
      <c r="C5923" s="0"/>
      <c r="K5923" s="0"/>
    </row>
    <row r="5924" spans="2:11">
      <c r="B5924" s="0"/>
      <c r="C5924" s="0"/>
      <c r="K5924" s="0"/>
    </row>
    <row r="5925" spans="2:11">
      <c r="B5925" s="0"/>
      <c r="C5925" s="0"/>
      <c r="K5925" s="0"/>
    </row>
    <row r="5926" spans="2:11">
      <c r="B5926" s="0"/>
      <c r="C5926" s="0"/>
      <c r="K5926" s="0"/>
    </row>
    <row r="5927" spans="2:11">
      <c r="B5927" s="0"/>
      <c r="C5927" s="0"/>
      <c r="K5927" s="0"/>
    </row>
    <row r="5928" spans="2:11">
      <c r="B5928" s="0"/>
      <c r="C5928" s="0"/>
      <c r="K5928" s="0"/>
    </row>
    <row r="5929" spans="2:11">
      <c r="B5929" s="0"/>
      <c r="C5929" s="0"/>
      <c r="K5929" s="0"/>
    </row>
    <row r="5930" spans="2:11">
      <c r="B5930" s="0"/>
      <c r="C5930" s="0"/>
      <c r="K5930" s="0"/>
    </row>
    <row r="5931" spans="2:11">
      <c r="B5931" s="0"/>
      <c r="C5931" s="0"/>
      <c r="K5931" s="0"/>
    </row>
    <row r="5932" spans="2:11">
      <c r="B5932" s="0"/>
      <c r="C5932" s="0"/>
      <c r="K5932" s="0"/>
    </row>
    <row r="5933" spans="2:11">
      <c r="B5933" s="0"/>
      <c r="C5933" s="0"/>
      <c r="K5933" s="0"/>
    </row>
    <row r="5934" spans="2:11">
      <c r="B5934" s="0"/>
      <c r="C5934" s="0"/>
      <c r="K5934" s="0"/>
    </row>
    <row r="5935" spans="2:11">
      <c r="B5935" s="0"/>
      <c r="C5935" s="0"/>
      <c r="K5935" s="0"/>
    </row>
    <row r="5936" spans="2:11">
      <c r="B5936" s="0"/>
      <c r="C5936" s="0"/>
      <c r="K5936" s="0"/>
    </row>
    <row r="5937" spans="2:11">
      <c r="B5937" s="0"/>
      <c r="C5937" s="0"/>
      <c r="K5937" s="0"/>
    </row>
    <row r="5938" spans="2:11">
      <c r="B5938" s="0"/>
      <c r="C5938" s="0"/>
      <c r="K5938" s="0"/>
    </row>
    <row r="5939" spans="2:11">
      <c r="B5939" s="0"/>
      <c r="C5939" s="0"/>
      <c r="K5939" s="0"/>
    </row>
    <row r="5940" spans="2:11">
      <c r="B5940" s="0"/>
      <c r="C5940" s="0"/>
      <c r="K5940" s="0"/>
    </row>
    <row r="5941" spans="2:11">
      <c r="B5941" s="0"/>
      <c r="C5941" s="0"/>
      <c r="K5941" s="0"/>
    </row>
    <row r="5942" spans="2:11">
      <c r="B5942" s="0"/>
      <c r="C5942" s="0"/>
      <c r="K5942" s="0"/>
    </row>
    <row r="5943" spans="2:11">
      <c r="B5943" s="0"/>
      <c r="C5943" s="0"/>
      <c r="K5943" s="0"/>
    </row>
    <row r="5944" spans="2:11">
      <c r="B5944" s="0"/>
      <c r="C5944" s="0"/>
      <c r="K5944" s="0"/>
    </row>
    <row r="5945" spans="2:11">
      <c r="B5945" s="0"/>
      <c r="C5945" s="0"/>
      <c r="K5945" s="0"/>
    </row>
    <row r="5946" spans="2:11">
      <c r="B5946" s="0"/>
      <c r="C5946" s="0"/>
      <c r="K5946" s="0"/>
    </row>
    <row r="5947" spans="2:11">
      <c r="B5947" s="0"/>
      <c r="C5947" s="0"/>
      <c r="K5947" s="0"/>
    </row>
    <row r="5948" spans="2:11">
      <c r="B5948" s="0"/>
      <c r="C5948" s="0"/>
      <c r="K5948" s="0"/>
    </row>
    <row r="5949" spans="2:11">
      <c r="B5949" s="0"/>
      <c r="C5949" s="0"/>
      <c r="K5949" s="0"/>
    </row>
    <row r="5950" spans="2:11">
      <c r="B5950" s="0"/>
      <c r="C5950" s="0"/>
      <c r="K5950" s="0"/>
    </row>
    <row r="5951" spans="2:11">
      <c r="B5951" s="0"/>
      <c r="C5951" s="0"/>
      <c r="K5951" s="0"/>
    </row>
    <row r="5952" spans="2:11">
      <c r="B5952" s="0"/>
      <c r="C5952" s="0"/>
      <c r="K5952" s="0"/>
    </row>
    <row r="5953" spans="2:11">
      <c r="B5953" s="0"/>
      <c r="C5953" s="0"/>
      <c r="K5953" s="0"/>
    </row>
    <row r="5954" spans="2:11">
      <c r="B5954" s="0"/>
      <c r="C5954" s="0"/>
      <c r="K5954" s="0"/>
    </row>
    <row r="5955" spans="2:11">
      <c r="B5955" s="0"/>
      <c r="C5955" s="0"/>
      <c r="K5955" s="0"/>
    </row>
    <row r="5956" spans="2:11">
      <c r="B5956" s="0"/>
      <c r="C5956" s="0"/>
      <c r="K5956" s="0"/>
    </row>
    <row r="5957" spans="2:11">
      <c r="B5957" s="0"/>
      <c r="C5957" s="0"/>
      <c r="K5957" s="0"/>
    </row>
    <row r="5958" spans="2:11">
      <c r="B5958" s="0"/>
      <c r="C5958" s="0"/>
      <c r="K5958" s="0"/>
    </row>
    <row r="5959" spans="2:11">
      <c r="B5959" s="0"/>
      <c r="C5959" s="0"/>
      <c r="K5959" s="0"/>
    </row>
    <row r="5960" spans="2:11">
      <c r="B5960" s="0"/>
      <c r="C5960" s="0"/>
      <c r="K5960" s="0"/>
    </row>
    <row r="5961" spans="2:11">
      <c r="B5961" s="0"/>
      <c r="C5961" s="0"/>
      <c r="K5961" s="0"/>
    </row>
    <row r="5962" spans="2:11">
      <c r="B5962" s="0"/>
      <c r="C5962" s="0"/>
      <c r="K5962" s="0"/>
    </row>
    <row r="5963" spans="2:11">
      <c r="B5963" s="0"/>
      <c r="C5963" s="0"/>
      <c r="K5963" s="0"/>
    </row>
    <row r="5964" spans="2:11">
      <c r="B5964" s="0"/>
      <c r="C5964" s="0"/>
      <c r="K5964" s="0"/>
    </row>
    <row r="5965" spans="2:11">
      <c r="B5965" s="0"/>
      <c r="C5965" s="0"/>
      <c r="K5965" s="0"/>
    </row>
    <row r="5966" spans="2:11">
      <c r="B5966" s="0"/>
      <c r="C5966" s="0"/>
      <c r="K5966" s="0"/>
    </row>
    <row r="5967" spans="2:11">
      <c r="B5967" s="0"/>
      <c r="C5967" s="0"/>
      <c r="K5967" s="0"/>
    </row>
    <row r="5968" spans="2:11">
      <c r="B5968" s="0"/>
      <c r="C5968" s="0"/>
      <c r="K5968" s="0"/>
    </row>
    <row r="5969" spans="2:11">
      <c r="B5969" s="0"/>
      <c r="C5969" s="0"/>
      <c r="K5969" s="0"/>
    </row>
    <row r="5970" spans="2:11">
      <c r="B5970" s="0"/>
      <c r="C5970" s="0"/>
      <c r="K5970" s="0"/>
    </row>
    <row r="5971" spans="2:11">
      <c r="B5971" s="0"/>
      <c r="C5971" s="0"/>
      <c r="K5971" s="0"/>
    </row>
    <row r="5972" spans="2:11">
      <c r="B5972" s="0"/>
      <c r="C5972" s="0"/>
      <c r="K5972" s="0"/>
    </row>
    <row r="5973" spans="2:11">
      <c r="B5973" s="0"/>
      <c r="C5973" s="0"/>
      <c r="K5973" s="0"/>
    </row>
    <row r="5974" spans="2:11">
      <c r="B5974" s="0"/>
      <c r="C5974" s="0"/>
      <c r="K5974" s="0"/>
    </row>
    <row r="5975" spans="2:11">
      <c r="B5975" s="0"/>
      <c r="C5975" s="0"/>
      <c r="K5975" s="0"/>
    </row>
    <row r="5976" spans="2:11">
      <c r="B5976" s="0"/>
      <c r="C5976" s="0"/>
      <c r="K5976" s="0"/>
    </row>
    <row r="5977" spans="2:11">
      <c r="B5977" s="0"/>
      <c r="C5977" s="0"/>
      <c r="K5977" s="0"/>
    </row>
    <row r="5978" spans="2:11">
      <c r="B5978" s="0"/>
      <c r="C5978" s="0"/>
      <c r="K5978" s="0"/>
    </row>
    <row r="5979" spans="2:11">
      <c r="B5979" s="0"/>
      <c r="C5979" s="0"/>
      <c r="K5979" s="0"/>
    </row>
    <row r="5980" spans="2:11">
      <c r="B5980" s="0"/>
      <c r="C5980" s="0"/>
      <c r="K5980" s="0"/>
    </row>
    <row r="5981" spans="2:11">
      <c r="B5981" s="0"/>
      <c r="C5981" s="0"/>
      <c r="K5981" s="0"/>
    </row>
    <row r="5982" spans="2:11">
      <c r="B5982" s="0"/>
      <c r="C5982" s="0"/>
      <c r="K5982" s="0"/>
    </row>
    <row r="5983" spans="2:11">
      <c r="B5983" s="0"/>
      <c r="C5983" s="0"/>
      <c r="K5983" s="0"/>
    </row>
    <row r="5984" spans="2:11">
      <c r="B5984" s="0"/>
      <c r="C5984" s="0"/>
      <c r="K5984" s="0"/>
    </row>
    <row r="5985" spans="2:11">
      <c r="B5985" s="0"/>
      <c r="C5985" s="0"/>
      <c r="K5985" s="0"/>
    </row>
    <row r="5986" spans="2:11">
      <c r="B5986" s="0"/>
      <c r="C5986" s="0"/>
      <c r="K5986" s="0"/>
    </row>
    <row r="5987" spans="2:11">
      <c r="B5987" s="0"/>
      <c r="C5987" s="0"/>
      <c r="K5987" s="0"/>
    </row>
    <row r="5988" spans="2:11">
      <c r="B5988" s="0"/>
      <c r="C5988" s="0"/>
      <c r="K5988" s="0"/>
    </row>
    <row r="5989" spans="2:11">
      <c r="B5989" s="0"/>
      <c r="C5989" s="0"/>
      <c r="K5989" s="0"/>
    </row>
    <row r="5990" spans="2:11">
      <c r="B5990" s="0"/>
      <c r="C5990" s="0"/>
      <c r="K5990" s="0"/>
    </row>
    <row r="5991" spans="2:11">
      <c r="B5991" s="0"/>
      <c r="C5991" s="0"/>
      <c r="K5991" s="0"/>
    </row>
    <row r="5992" spans="2:11">
      <c r="B5992" s="0"/>
      <c r="C5992" s="0"/>
      <c r="K5992" s="0"/>
    </row>
    <row r="5993" spans="2:11">
      <c r="B5993" s="0"/>
      <c r="C5993" s="0"/>
      <c r="K5993" s="0"/>
    </row>
    <row r="5994" spans="2:11">
      <c r="B5994" s="0"/>
      <c r="C5994" s="0"/>
      <c r="K5994" s="0"/>
    </row>
    <row r="5995" spans="2:11">
      <c r="B5995" s="0"/>
      <c r="C5995" s="0"/>
      <c r="K5995" s="0"/>
    </row>
    <row r="5996" spans="2:11">
      <c r="B5996" s="0"/>
      <c r="C5996" s="0"/>
      <c r="K5996" s="0"/>
    </row>
    <row r="5997" spans="2:11">
      <c r="B5997" s="0"/>
      <c r="C5997" s="0"/>
      <c r="K5997" s="0"/>
    </row>
    <row r="5998" spans="2:11">
      <c r="B5998" s="0"/>
      <c r="C5998" s="0"/>
      <c r="K5998" s="0"/>
    </row>
    <row r="5999" spans="2:11">
      <c r="B5999" s="0"/>
      <c r="C5999" s="0"/>
      <c r="K5999" s="0"/>
    </row>
    <row r="6000" spans="2:11">
      <c r="B6000" s="0"/>
      <c r="C6000" s="0"/>
      <c r="K6000" s="0"/>
    </row>
    <row r="6001" spans="2:11">
      <c r="B6001" s="0"/>
      <c r="C6001" s="0"/>
      <c r="K6001" s="0"/>
    </row>
    <row r="6002" spans="2:11">
      <c r="B6002" s="0"/>
      <c r="C6002" s="0"/>
      <c r="K6002" s="0"/>
    </row>
    <row r="6003" spans="2:11">
      <c r="B6003" s="0"/>
      <c r="C6003" s="0"/>
      <c r="K6003" s="0"/>
    </row>
    <row r="6004" spans="2:11">
      <c r="B6004" s="0"/>
      <c r="C6004" s="0"/>
      <c r="K6004" s="0"/>
    </row>
    <row r="6005" spans="2:11">
      <c r="B6005" s="0"/>
      <c r="C6005" s="0"/>
      <c r="K6005" s="0"/>
    </row>
    <row r="6006" spans="2:11">
      <c r="B6006" s="0"/>
      <c r="C6006" s="0"/>
      <c r="K6006" s="0"/>
    </row>
    <row r="6007" spans="2:11">
      <c r="B6007" s="0"/>
      <c r="C6007" s="0"/>
      <c r="K6007" s="0"/>
    </row>
    <row r="6008" spans="2:11">
      <c r="B6008" s="0"/>
      <c r="C6008" s="0"/>
      <c r="K6008" s="0"/>
    </row>
    <row r="6009" spans="2:11">
      <c r="B6009" s="0"/>
      <c r="C6009" s="0"/>
      <c r="K6009" s="0"/>
    </row>
    <row r="6010" spans="2:11">
      <c r="B6010" s="0"/>
      <c r="C6010" s="0"/>
      <c r="K6010" s="0"/>
    </row>
    <row r="6011" spans="2:11">
      <c r="B6011" s="0"/>
      <c r="C6011" s="0"/>
      <c r="K6011" s="0"/>
    </row>
    <row r="6012" spans="2:11">
      <c r="B6012" s="0"/>
      <c r="C6012" s="0"/>
      <c r="K6012" s="0"/>
    </row>
    <row r="6013" spans="2:11">
      <c r="B6013" s="0"/>
      <c r="C6013" s="0"/>
      <c r="K6013" s="0"/>
    </row>
    <row r="6014" spans="2:11">
      <c r="B6014" s="0"/>
      <c r="C6014" s="0"/>
      <c r="K6014" s="0"/>
    </row>
    <row r="6015" spans="2:11">
      <c r="B6015" s="0"/>
      <c r="C6015" s="0"/>
      <c r="K6015" s="0"/>
    </row>
    <row r="6016" spans="2:11">
      <c r="B6016" s="0"/>
      <c r="C6016" s="0"/>
      <c r="K6016" s="0"/>
    </row>
    <row r="6017" spans="2:11">
      <c r="B6017" s="0"/>
      <c r="C6017" s="0"/>
      <c r="K6017" s="0"/>
    </row>
    <row r="6018" spans="2:11">
      <c r="B6018" s="0"/>
      <c r="C6018" s="0"/>
      <c r="K6018" s="0"/>
    </row>
    <row r="6019" spans="2:11">
      <c r="B6019" s="0"/>
      <c r="C6019" s="0"/>
      <c r="K6019" s="0"/>
    </row>
    <row r="6020" spans="2:11">
      <c r="B6020" s="0"/>
      <c r="C6020" s="0"/>
      <c r="K6020" s="0"/>
    </row>
    <row r="6021" spans="2:11">
      <c r="B6021" s="0"/>
      <c r="C6021" s="0"/>
      <c r="K6021" s="0"/>
    </row>
    <row r="6022" spans="2:11">
      <c r="B6022" s="0"/>
      <c r="C6022" s="0"/>
      <c r="K6022" s="0"/>
    </row>
    <row r="6023" spans="2:11">
      <c r="B6023" s="0"/>
      <c r="C6023" s="0"/>
      <c r="K6023" s="0"/>
    </row>
    <row r="6024" spans="2:11">
      <c r="B6024" s="0"/>
      <c r="C6024" s="0"/>
      <c r="K6024" s="0"/>
    </row>
    <row r="6025" spans="2:11">
      <c r="B6025" s="0"/>
      <c r="C6025" s="0"/>
      <c r="K6025" s="0"/>
    </row>
    <row r="6026" spans="2:11">
      <c r="B6026" s="0"/>
      <c r="C6026" s="0"/>
      <c r="K6026" s="0"/>
    </row>
    <row r="6027" spans="2:11">
      <c r="B6027" s="0"/>
      <c r="C6027" s="0"/>
      <c r="K6027" s="0"/>
    </row>
    <row r="6028" spans="2:11">
      <c r="B6028" s="0"/>
      <c r="C6028" s="0"/>
      <c r="K6028" s="0"/>
    </row>
    <row r="6029" spans="2:11">
      <c r="B6029" s="0"/>
      <c r="C6029" s="0"/>
      <c r="K6029" s="0"/>
    </row>
    <row r="6030" spans="2:11">
      <c r="B6030" s="0"/>
      <c r="C6030" s="0"/>
      <c r="K6030" s="0"/>
    </row>
    <row r="6031" spans="2:11">
      <c r="B6031" s="0"/>
      <c r="C6031" s="0"/>
      <c r="K6031" s="0"/>
    </row>
    <row r="6032" spans="2:11">
      <c r="B6032" s="0"/>
      <c r="C6032" s="0"/>
      <c r="K6032" s="0"/>
    </row>
    <row r="6033" spans="2:11">
      <c r="B6033" s="0"/>
      <c r="C6033" s="0"/>
      <c r="K6033" s="0"/>
    </row>
    <row r="6034" spans="2:11">
      <c r="B6034" s="0"/>
      <c r="C6034" s="0"/>
      <c r="K6034" s="0"/>
    </row>
    <row r="6035" spans="2:11">
      <c r="B6035" s="0"/>
      <c r="C6035" s="0"/>
      <c r="K6035" s="0"/>
    </row>
    <row r="6036" spans="2:11">
      <c r="B6036" s="0"/>
      <c r="C6036" s="0"/>
      <c r="K6036" s="0"/>
    </row>
    <row r="6037" spans="2:11">
      <c r="B6037" s="0"/>
      <c r="C6037" s="0"/>
      <c r="K6037" s="0"/>
    </row>
    <row r="6038" spans="2:11">
      <c r="B6038" s="0"/>
      <c r="C6038" s="0"/>
      <c r="K6038" s="0"/>
    </row>
    <row r="6039" spans="2:11">
      <c r="B6039" s="0"/>
      <c r="C6039" s="0"/>
      <c r="K6039" s="0"/>
    </row>
    <row r="6040" spans="2:11">
      <c r="B6040" s="0"/>
      <c r="C6040" s="0"/>
      <c r="K6040" s="0"/>
    </row>
    <row r="6041" spans="2:11">
      <c r="B6041" s="0"/>
      <c r="C6041" s="0"/>
      <c r="K6041" s="0"/>
    </row>
    <row r="6042" spans="2:11">
      <c r="B6042" s="0"/>
      <c r="C6042" s="0"/>
      <c r="K6042" s="0"/>
    </row>
    <row r="6043" spans="2:11">
      <c r="B6043" s="0"/>
      <c r="C6043" s="0"/>
      <c r="K6043" s="0"/>
    </row>
    <row r="6044" spans="2:11">
      <c r="B6044" s="0"/>
      <c r="C6044" s="0"/>
      <c r="K6044" s="0"/>
    </row>
    <row r="6045" spans="2:11">
      <c r="B6045" s="0"/>
      <c r="C6045" s="0"/>
      <c r="K6045" s="0"/>
    </row>
    <row r="6046" spans="2:11">
      <c r="B6046" s="0"/>
      <c r="C6046" s="0"/>
      <c r="K6046" s="0"/>
    </row>
    <row r="6047" spans="2:11">
      <c r="B6047" s="0"/>
      <c r="C6047" s="0"/>
      <c r="K6047" s="0"/>
    </row>
    <row r="6048" spans="2:11">
      <c r="B6048" s="0"/>
      <c r="C6048" s="0"/>
      <c r="K6048" s="0"/>
    </row>
    <row r="6049" spans="2:11">
      <c r="B6049" s="0"/>
      <c r="C6049" s="0"/>
      <c r="K6049" s="0"/>
    </row>
    <row r="6050" spans="2:11">
      <c r="B6050" s="0"/>
      <c r="C6050" s="0"/>
      <c r="K6050" s="0"/>
    </row>
    <row r="6051" spans="2:11">
      <c r="B6051" s="0"/>
      <c r="C6051" s="0"/>
      <c r="K6051" s="0"/>
    </row>
    <row r="6052" spans="2:11">
      <c r="B6052" s="0"/>
      <c r="C6052" s="0"/>
      <c r="K6052" s="0"/>
    </row>
    <row r="6053" spans="2:11">
      <c r="B6053" s="0"/>
      <c r="C6053" s="0"/>
      <c r="K6053" s="0"/>
    </row>
    <row r="6054" spans="2:11">
      <c r="B6054" s="0"/>
      <c r="C6054" s="0"/>
      <c r="K6054" s="0"/>
    </row>
    <row r="6055" spans="2:11">
      <c r="B6055" s="0"/>
      <c r="C6055" s="0"/>
      <c r="K6055" s="0"/>
    </row>
    <row r="6056" spans="2:11">
      <c r="B6056" s="0"/>
      <c r="C6056" s="0"/>
      <c r="K6056" s="0"/>
    </row>
    <row r="6057" spans="2:11">
      <c r="B6057" s="0"/>
      <c r="C6057" s="0"/>
      <c r="K6057" s="0"/>
    </row>
    <row r="6058" spans="2:11">
      <c r="B6058" s="0"/>
      <c r="C6058" s="0"/>
      <c r="K6058" s="0"/>
    </row>
    <row r="6059" spans="2:11">
      <c r="B6059" s="0"/>
      <c r="C6059" s="0"/>
      <c r="K6059" s="0"/>
    </row>
    <row r="6060" spans="2:11">
      <c r="B6060" s="0"/>
      <c r="C6060" s="0"/>
      <c r="K6060" s="0"/>
    </row>
    <row r="6061" spans="2:11">
      <c r="B6061" s="0"/>
      <c r="C6061" s="0"/>
      <c r="K6061" s="0"/>
    </row>
    <row r="6062" spans="2:11">
      <c r="B6062" s="0"/>
      <c r="C6062" s="0"/>
      <c r="K6062" s="0"/>
    </row>
    <row r="6063" spans="2:11">
      <c r="B6063" s="0"/>
      <c r="C6063" s="0"/>
      <c r="K6063" s="0"/>
    </row>
    <row r="6064" spans="2:11">
      <c r="B6064" s="0"/>
      <c r="C6064" s="0"/>
      <c r="K6064" s="0"/>
    </row>
    <row r="6065" spans="2:11">
      <c r="B6065" s="0"/>
      <c r="C6065" s="0"/>
      <c r="K6065" s="0"/>
    </row>
    <row r="6066" spans="2:11">
      <c r="B6066" s="0"/>
      <c r="C6066" s="0"/>
      <c r="K6066" s="0"/>
    </row>
    <row r="6067" spans="2:11">
      <c r="B6067" s="0"/>
      <c r="C6067" s="0"/>
      <c r="K6067" s="0"/>
    </row>
    <row r="6068" spans="2:11">
      <c r="B6068" s="0"/>
      <c r="C6068" s="0"/>
      <c r="K6068" s="0"/>
    </row>
    <row r="6069" spans="2:11">
      <c r="B6069" s="0"/>
      <c r="C6069" s="0"/>
      <c r="K6069" s="0"/>
    </row>
    <row r="6070" spans="2:11">
      <c r="B6070" s="0"/>
      <c r="C6070" s="0"/>
      <c r="K6070" s="0"/>
    </row>
    <row r="6071" spans="2:11">
      <c r="B6071" s="0"/>
      <c r="C6071" s="0"/>
      <c r="K6071" s="0"/>
    </row>
    <row r="6072" spans="2:11">
      <c r="B6072" s="0"/>
      <c r="C6072" s="0"/>
      <c r="K6072" s="0"/>
    </row>
    <row r="6073" spans="2:11">
      <c r="B6073" s="0"/>
      <c r="C6073" s="0"/>
      <c r="K6073" s="0"/>
    </row>
    <row r="6074" spans="2:11">
      <c r="B6074" s="0"/>
      <c r="C6074" s="0"/>
      <c r="K6074" s="0"/>
    </row>
    <row r="6075" spans="2:11">
      <c r="B6075" s="0"/>
      <c r="C6075" s="0"/>
      <c r="K6075" s="0"/>
    </row>
    <row r="6076" spans="2:11">
      <c r="B6076" s="0"/>
      <c r="C6076" s="0"/>
      <c r="K6076" s="0"/>
    </row>
    <row r="6077" spans="2:11">
      <c r="B6077" s="0"/>
      <c r="C6077" s="0"/>
      <c r="K6077" s="0"/>
    </row>
    <row r="6078" spans="2:11">
      <c r="B6078" s="0"/>
      <c r="C6078" s="0"/>
      <c r="K6078" s="0"/>
    </row>
    <row r="6079" spans="2:11">
      <c r="B6079" s="0"/>
      <c r="C6079" s="0"/>
      <c r="K6079" s="0"/>
    </row>
    <row r="6080" spans="2:11">
      <c r="B6080" s="0"/>
      <c r="C6080" s="0"/>
      <c r="K6080" s="0"/>
    </row>
    <row r="6081" spans="2:11">
      <c r="B6081" s="0"/>
      <c r="C6081" s="0"/>
      <c r="K6081" s="0"/>
    </row>
    <row r="6082" spans="2:11">
      <c r="B6082" s="0"/>
      <c r="C6082" s="0"/>
      <c r="K6082" s="0"/>
    </row>
    <row r="6083" spans="2:11">
      <c r="B6083" s="0"/>
      <c r="C6083" s="0"/>
      <c r="K6083" s="0"/>
    </row>
    <row r="6084" spans="2:11">
      <c r="B6084" s="0"/>
      <c r="C6084" s="0"/>
      <c r="K6084" s="0"/>
    </row>
    <row r="6085" spans="2:11">
      <c r="B6085" s="0"/>
      <c r="C6085" s="0"/>
      <c r="K6085" s="0"/>
    </row>
    <row r="6086" spans="2:11">
      <c r="B6086" s="0"/>
      <c r="C6086" s="0"/>
      <c r="K6086" s="0"/>
    </row>
    <row r="6087" spans="2:11">
      <c r="B6087" s="0"/>
      <c r="C6087" s="0"/>
      <c r="K6087" s="0"/>
    </row>
    <row r="6088" spans="2:11">
      <c r="B6088" s="0"/>
      <c r="C6088" s="0"/>
      <c r="K6088" s="0"/>
    </row>
    <row r="6089" spans="2:11">
      <c r="B6089" s="0"/>
      <c r="C6089" s="0"/>
      <c r="K6089" s="0"/>
    </row>
    <row r="6090" spans="2:11">
      <c r="B6090" s="0"/>
      <c r="C6090" s="0"/>
      <c r="K6090" s="0"/>
    </row>
    <row r="6091" spans="2:11">
      <c r="B6091" s="0"/>
      <c r="C6091" s="0"/>
      <c r="K6091" s="0"/>
    </row>
    <row r="6092" spans="2:11">
      <c r="B6092" s="0"/>
      <c r="C6092" s="0"/>
      <c r="K6092" s="0"/>
    </row>
    <row r="6093" spans="2:11">
      <c r="B6093" s="0"/>
      <c r="C6093" s="0"/>
      <c r="K6093" s="0"/>
    </row>
    <row r="6094" spans="2:11">
      <c r="B6094" s="0"/>
      <c r="C6094" s="0"/>
      <c r="K6094" s="0"/>
    </row>
    <row r="6095" spans="2:11">
      <c r="B6095" s="0"/>
      <c r="C6095" s="0"/>
      <c r="K6095" s="0"/>
    </row>
    <row r="6096" spans="2:11">
      <c r="B6096" s="0"/>
      <c r="C6096" s="0"/>
      <c r="K6096" s="0"/>
    </row>
    <row r="6097" spans="2:11">
      <c r="B6097" s="0"/>
      <c r="C6097" s="0"/>
      <c r="K6097" s="0"/>
    </row>
    <row r="6098" spans="2:11">
      <c r="B6098" s="0"/>
      <c r="C6098" s="0"/>
      <c r="K6098" s="0"/>
    </row>
    <row r="6099" spans="2:11">
      <c r="B6099" s="0"/>
      <c r="C6099" s="0"/>
      <c r="K6099" s="0"/>
    </row>
    <row r="6100" spans="2:11">
      <c r="B6100" s="0"/>
      <c r="C6100" s="0"/>
      <c r="K6100" s="0"/>
    </row>
    <row r="6101" spans="2:11">
      <c r="B6101" s="0"/>
      <c r="C6101" s="0"/>
      <c r="K6101" s="0"/>
    </row>
    <row r="6102" spans="2:11">
      <c r="B6102" s="0"/>
      <c r="C6102" s="0"/>
      <c r="K6102" s="0"/>
    </row>
    <row r="6103" spans="2:11">
      <c r="B6103" s="0"/>
      <c r="C6103" s="0"/>
      <c r="K6103" s="0"/>
    </row>
    <row r="6104" spans="2:11">
      <c r="B6104" s="0"/>
      <c r="C6104" s="0"/>
      <c r="K6104" s="0"/>
    </row>
    <row r="6105" spans="2:11">
      <c r="B6105" s="0"/>
      <c r="C6105" s="0"/>
      <c r="K6105" s="0"/>
    </row>
    <row r="6106" spans="2:11">
      <c r="B6106" s="0"/>
      <c r="C6106" s="0"/>
      <c r="K6106" s="0"/>
    </row>
    <row r="6107" spans="2:11">
      <c r="B6107" s="0"/>
      <c r="C6107" s="0"/>
      <c r="K6107" s="0"/>
    </row>
    <row r="6108" spans="2:11">
      <c r="B6108" s="0"/>
      <c r="C6108" s="0"/>
      <c r="K6108" s="0"/>
    </row>
    <row r="6109" spans="2:11">
      <c r="B6109" s="0"/>
      <c r="C6109" s="0"/>
      <c r="K6109" s="0"/>
    </row>
    <row r="6110" spans="2:11">
      <c r="B6110" s="0"/>
      <c r="C6110" s="0"/>
      <c r="K6110" s="0"/>
    </row>
    <row r="6111" spans="2:11">
      <c r="B6111" s="0"/>
      <c r="C6111" s="0"/>
      <c r="K6111" s="0"/>
    </row>
    <row r="6112" spans="2:11">
      <c r="B6112" s="0"/>
      <c r="C6112" s="0"/>
      <c r="K6112" s="0"/>
    </row>
    <row r="6113" spans="2:11">
      <c r="B6113" s="0"/>
      <c r="C6113" s="0"/>
      <c r="K6113" s="0"/>
    </row>
    <row r="6114" spans="2:11">
      <c r="B6114" s="0"/>
      <c r="C6114" s="0"/>
      <c r="K6114" s="0"/>
    </row>
    <row r="6115" spans="2:11">
      <c r="B6115" s="0"/>
      <c r="C6115" s="0"/>
      <c r="K6115" s="0"/>
    </row>
    <row r="6116" spans="2:11">
      <c r="B6116" s="0"/>
      <c r="C6116" s="0"/>
      <c r="K6116" s="0"/>
    </row>
    <row r="6117" spans="2:11">
      <c r="B6117" s="0"/>
      <c r="C6117" s="0"/>
      <c r="K6117" s="0"/>
    </row>
    <row r="6118" spans="2:11">
      <c r="B6118" s="0"/>
      <c r="C6118" s="0"/>
      <c r="K6118" s="0"/>
    </row>
    <row r="6119" spans="2:11">
      <c r="B6119" s="0"/>
      <c r="C6119" s="0"/>
      <c r="K6119" s="0"/>
    </row>
    <row r="6120" spans="2:11">
      <c r="B6120" s="0"/>
      <c r="C6120" s="0"/>
      <c r="K6120" s="0"/>
    </row>
    <row r="6121" spans="2:11">
      <c r="B6121" s="0"/>
      <c r="C6121" s="0"/>
      <c r="K6121" s="0"/>
    </row>
    <row r="6122" spans="2:11">
      <c r="B6122" s="0"/>
      <c r="C6122" s="0"/>
      <c r="K6122" s="0"/>
    </row>
    <row r="6123" spans="2:11">
      <c r="B6123" s="0"/>
      <c r="C6123" s="0"/>
      <c r="K6123" s="0"/>
    </row>
    <row r="6124" spans="2:11">
      <c r="B6124" s="0"/>
      <c r="C6124" s="0"/>
      <c r="K6124" s="0"/>
    </row>
    <row r="6125" spans="2:11">
      <c r="B6125" s="0"/>
      <c r="C6125" s="0"/>
      <c r="K6125" s="0"/>
    </row>
    <row r="6126" spans="2:11">
      <c r="B6126" s="0"/>
      <c r="C6126" s="0"/>
      <c r="K6126" s="0"/>
    </row>
    <row r="6127" spans="2:11">
      <c r="B6127" s="0"/>
      <c r="C6127" s="0"/>
      <c r="K6127" s="0"/>
    </row>
    <row r="6128" spans="2:11">
      <c r="B6128" s="0"/>
      <c r="C6128" s="0"/>
      <c r="K6128" s="0"/>
    </row>
    <row r="6129" spans="2:11">
      <c r="B6129" s="0"/>
      <c r="C6129" s="0"/>
      <c r="K6129" s="0"/>
    </row>
    <row r="6130" spans="2:11">
      <c r="B6130" s="0"/>
      <c r="C6130" s="0"/>
      <c r="K6130" s="0"/>
    </row>
    <row r="6131" spans="2:11">
      <c r="B6131" s="0"/>
      <c r="C6131" s="0"/>
      <c r="K6131" s="0"/>
    </row>
    <row r="6132" spans="2:11">
      <c r="B6132" s="0"/>
      <c r="C6132" s="0"/>
      <c r="K6132" s="0"/>
    </row>
    <row r="6133" spans="2:11">
      <c r="B6133" s="0"/>
      <c r="C6133" s="0"/>
      <c r="K6133" s="0"/>
    </row>
    <row r="6134" spans="2:11">
      <c r="B6134" s="0"/>
      <c r="C6134" s="0"/>
      <c r="K6134" s="0"/>
    </row>
    <row r="6135" spans="2:11">
      <c r="B6135" s="0"/>
      <c r="C6135" s="0"/>
      <c r="K6135" s="0"/>
    </row>
    <row r="6136" spans="2:11">
      <c r="B6136" s="0"/>
      <c r="C6136" s="0"/>
      <c r="K6136" s="0"/>
    </row>
    <row r="6137" spans="2:11">
      <c r="B6137" s="0"/>
      <c r="C6137" s="0"/>
      <c r="K6137" s="0"/>
    </row>
    <row r="6138" spans="2:11">
      <c r="B6138" s="0"/>
      <c r="C6138" s="0"/>
      <c r="K6138" s="0"/>
    </row>
    <row r="6139" spans="2:11">
      <c r="B6139" s="0"/>
      <c r="C6139" s="0"/>
      <c r="K6139" s="0"/>
    </row>
    <row r="6140" spans="2:11">
      <c r="B6140" s="0"/>
      <c r="C6140" s="0"/>
      <c r="K6140" s="0"/>
    </row>
    <row r="6141" spans="2:11">
      <c r="B6141" s="0"/>
      <c r="C6141" s="0"/>
      <c r="K6141" s="0"/>
    </row>
    <row r="6142" spans="2:11">
      <c r="B6142" s="0"/>
      <c r="C6142" s="0"/>
      <c r="K6142" s="0"/>
    </row>
    <row r="6143" spans="2:11">
      <c r="B6143" s="0"/>
      <c r="C6143" s="0"/>
      <c r="K6143" s="0"/>
    </row>
    <row r="6144" spans="2:11">
      <c r="B6144" s="0"/>
      <c r="C6144" s="0"/>
      <c r="K6144" s="0"/>
    </row>
    <row r="6145" spans="2:11">
      <c r="B6145" s="0"/>
      <c r="C6145" s="0"/>
      <c r="K6145" s="0"/>
    </row>
    <row r="6146" spans="2:11">
      <c r="B6146" s="0"/>
      <c r="C6146" s="0"/>
      <c r="K6146" s="0"/>
    </row>
    <row r="6147" spans="2:11">
      <c r="B6147" s="0"/>
      <c r="C6147" s="0"/>
      <c r="K6147" s="0"/>
    </row>
    <row r="6148" spans="2:11">
      <c r="B6148" s="0"/>
      <c r="C6148" s="0"/>
      <c r="K6148" s="0"/>
    </row>
    <row r="6149" spans="2:11">
      <c r="B6149" s="0"/>
      <c r="C6149" s="0"/>
      <c r="K6149" s="0"/>
    </row>
    <row r="6150" spans="2:11">
      <c r="B6150" s="0"/>
      <c r="C6150" s="0"/>
      <c r="K6150" s="0"/>
    </row>
    <row r="6151" spans="2:11">
      <c r="B6151" s="0"/>
      <c r="C6151" s="0"/>
      <c r="K6151" s="0"/>
    </row>
    <row r="6152" spans="2:11">
      <c r="B6152" s="0"/>
      <c r="C6152" s="0"/>
      <c r="K6152" s="0"/>
    </row>
    <row r="6153" spans="2:11">
      <c r="B6153" s="0"/>
      <c r="C6153" s="0"/>
      <c r="K6153" s="0"/>
    </row>
    <row r="6154" spans="2:11">
      <c r="B6154" s="0"/>
      <c r="C6154" s="0"/>
      <c r="K6154" s="0"/>
    </row>
    <row r="6155" spans="2:11">
      <c r="B6155" s="0"/>
      <c r="C6155" s="0"/>
      <c r="K6155" s="0"/>
    </row>
    <row r="6156" spans="2:11">
      <c r="B6156" s="0"/>
      <c r="C6156" s="0"/>
      <c r="K6156" s="0"/>
    </row>
    <row r="6157" spans="2:11">
      <c r="B6157" s="0"/>
      <c r="C6157" s="0"/>
      <c r="K6157" s="0"/>
    </row>
    <row r="6158" spans="2:11">
      <c r="B6158" s="0"/>
      <c r="C6158" s="0"/>
      <c r="K6158" s="0"/>
    </row>
    <row r="6159" spans="2:11">
      <c r="B6159" s="0"/>
      <c r="C6159" s="0"/>
      <c r="K6159" s="0"/>
    </row>
    <row r="6160" spans="2:11">
      <c r="B6160" s="0"/>
      <c r="C6160" s="0"/>
      <c r="K6160" s="0"/>
    </row>
    <row r="6161" spans="2:11">
      <c r="B6161" s="0"/>
      <c r="C6161" s="0"/>
      <c r="K6161" s="0"/>
    </row>
    <row r="6162" spans="2:11">
      <c r="B6162" s="0"/>
      <c r="C6162" s="0"/>
      <c r="K6162" s="0"/>
    </row>
    <row r="6163" spans="2:11">
      <c r="B6163" s="0"/>
      <c r="C6163" s="0"/>
      <c r="K6163" s="0"/>
    </row>
    <row r="6164" spans="2:11">
      <c r="B6164" s="0"/>
      <c r="C6164" s="0"/>
      <c r="K6164" s="0"/>
    </row>
    <row r="6165" spans="2:11">
      <c r="B6165" s="0"/>
      <c r="C6165" s="0"/>
      <c r="K6165" s="0"/>
    </row>
    <row r="6166" spans="2:11">
      <c r="B6166" s="0"/>
      <c r="C6166" s="0"/>
      <c r="K6166" s="0"/>
    </row>
    <row r="6167" spans="2:11">
      <c r="B6167" s="0"/>
      <c r="C6167" s="0"/>
      <c r="K6167" s="0"/>
    </row>
    <row r="6168" spans="2:11">
      <c r="B6168" s="0"/>
      <c r="C6168" s="0"/>
      <c r="K6168" s="0"/>
    </row>
    <row r="6169" spans="2:11">
      <c r="B6169" s="0"/>
      <c r="C6169" s="0"/>
      <c r="K6169" s="0"/>
    </row>
    <row r="6170" spans="2:11">
      <c r="B6170" s="0"/>
      <c r="C6170" s="0"/>
      <c r="K6170" s="0"/>
    </row>
    <row r="6171" spans="2:11">
      <c r="B6171" s="0"/>
      <c r="C6171" s="0"/>
      <c r="K6171" s="0"/>
    </row>
    <row r="6172" spans="2:11">
      <c r="B6172" s="0"/>
      <c r="C6172" s="0"/>
      <c r="K6172" s="0"/>
    </row>
    <row r="6173" spans="2:11">
      <c r="B6173" s="0"/>
      <c r="C6173" s="0"/>
      <c r="K6173" s="0"/>
    </row>
    <row r="6174" spans="2:11">
      <c r="B6174" s="0"/>
      <c r="C6174" s="0"/>
      <c r="K6174" s="0"/>
    </row>
    <row r="6175" spans="2:11">
      <c r="B6175" s="0"/>
      <c r="C6175" s="0"/>
      <c r="K6175" s="0"/>
    </row>
    <row r="6176" spans="2:11">
      <c r="B6176" s="0"/>
      <c r="C6176" s="0"/>
      <c r="K6176" s="0"/>
    </row>
    <row r="6177" spans="2:11">
      <c r="B6177" s="0"/>
      <c r="C6177" s="0"/>
      <c r="K6177" s="0"/>
    </row>
    <row r="6178" spans="2:11">
      <c r="B6178" s="0"/>
      <c r="C6178" s="0"/>
      <c r="K6178" s="0"/>
    </row>
    <row r="6179" spans="2:11">
      <c r="B6179" s="0"/>
      <c r="C6179" s="0"/>
      <c r="K6179" s="0"/>
    </row>
    <row r="6180" spans="2:11">
      <c r="B6180" s="0"/>
      <c r="C6180" s="0"/>
      <c r="K6180" s="0"/>
    </row>
    <row r="6181" spans="2:11">
      <c r="B6181" s="0"/>
      <c r="C6181" s="0"/>
      <c r="K6181" s="0"/>
    </row>
    <row r="6182" spans="2:11">
      <c r="B6182" s="0"/>
      <c r="C6182" s="0"/>
      <c r="K6182" s="0"/>
    </row>
    <row r="6183" spans="2:11">
      <c r="B6183" s="0"/>
      <c r="C6183" s="0"/>
      <c r="K6183" s="0"/>
    </row>
    <row r="6184" spans="2:11">
      <c r="B6184" s="0"/>
      <c r="C6184" s="0"/>
      <c r="K6184" s="0"/>
    </row>
    <row r="6185" spans="2:11">
      <c r="B6185" s="0"/>
      <c r="C6185" s="0"/>
      <c r="K6185" s="0"/>
    </row>
    <row r="6186" spans="2:11">
      <c r="B6186" s="0"/>
      <c r="C6186" s="0"/>
      <c r="K6186" s="0"/>
    </row>
    <row r="6187" spans="2:11">
      <c r="B6187" s="0"/>
      <c r="C6187" s="0"/>
      <c r="K6187" s="0"/>
    </row>
    <row r="6188" spans="2:11">
      <c r="B6188" s="0"/>
      <c r="C6188" s="0"/>
      <c r="K6188" s="0"/>
    </row>
    <row r="6189" spans="2:11">
      <c r="B6189" s="0"/>
      <c r="C6189" s="0"/>
      <c r="K6189" s="0"/>
    </row>
    <row r="6190" spans="2:11">
      <c r="B6190" s="0"/>
      <c r="C6190" s="0"/>
      <c r="K6190" s="0"/>
    </row>
    <row r="6191" spans="2:11">
      <c r="B6191" s="0"/>
      <c r="C6191" s="0"/>
      <c r="K6191" s="0"/>
    </row>
    <row r="6192" spans="2:11">
      <c r="B6192" s="0"/>
      <c r="C6192" s="0"/>
      <c r="K6192" s="0"/>
    </row>
    <row r="6193" spans="2:11">
      <c r="B6193" s="0"/>
      <c r="C6193" s="0"/>
      <c r="K6193" s="0"/>
    </row>
    <row r="6194" spans="2:11">
      <c r="B6194" s="0"/>
      <c r="C6194" s="0"/>
      <c r="K6194" s="0"/>
    </row>
    <row r="6195" spans="2:11">
      <c r="B6195" s="0"/>
      <c r="C6195" s="0"/>
      <c r="K6195" s="0"/>
    </row>
    <row r="6196" spans="2:11">
      <c r="B6196" s="0"/>
      <c r="C6196" s="0"/>
      <c r="K6196" s="0"/>
    </row>
    <row r="6197" spans="2:11">
      <c r="B6197" s="0"/>
      <c r="C6197" s="0"/>
      <c r="K6197" s="0"/>
    </row>
    <row r="6198" spans="2:11">
      <c r="B6198" s="0"/>
      <c r="C6198" s="0"/>
      <c r="K6198" s="0"/>
    </row>
    <row r="6199" spans="2:11">
      <c r="B6199" s="0"/>
      <c r="C6199" s="0"/>
      <c r="K6199" s="0"/>
    </row>
    <row r="6200" spans="2:11">
      <c r="B6200" s="0"/>
      <c r="C6200" s="0"/>
      <c r="K6200" s="0"/>
    </row>
    <row r="6201" spans="2:11">
      <c r="B6201" s="0"/>
      <c r="C6201" s="0"/>
      <c r="K6201" s="0"/>
    </row>
    <row r="6202" spans="2:11">
      <c r="B6202" s="0"/>
      <c r="C6202" s="0"/>
      <c r="K6202" s="0"/>
    </row>
    <row r="6203" spans="2:11">
      <c r="B6203" s="0"/>
      <c r="C6203" s="0"/>
      <c r="K6203" s="0"/>
    </row>
    <row r="6204" spans="2:11">
      <c r="B6204" s="0"/>
      <c r="C6204" s="0"/>
      <c r="K6204" s="0"/>
    </row>
    <row r="6205" spans="2:11">
      <c r="B6205" s="0"/>
      <c r="C6205" s="0"/>
      <c r="K6205" s="0"/>
    </row>
    <row r="6206" spans="2:11">
      <c r="B6206" s="0"/>
      <c r="C6206" s="0"/>
      <c r="K6206" s="0"/>
    </row>
    <row r="6207" spans="2:11">
      <c r="B6207" s="0"/>
      <c r="C6207" s="0"/>
      <c r="K6207" s="0"/>
    </row>
    <row r="6208" spans="2:11">
      <c r="B6208" s="0"/>
      <c r="C6208" s="0"/>
      <c r="K6208" s="0"/>
    </row>
    <row r="6209" spans="2:11">
      <c r="B6209" s="0"/>
      <c r="C6209" s="0"/>
      <c r="K6209" s="0"/>
    </row>
    <row r="6210" spans="2:11">
      <c r="B6210" s="0"/>
      <c r="C6210" s="0"/>
      <c r="K6210" s="0"/>
    </row>
    <row r="6211" spans="2:11">
      <c r="B6211" s="0"/>
      <c r="C6211" s="0"/>
      <c r="K6211" s="0"/>
    </row>
    <row r="6212" spans="2:11">
      <c r="B6212" s="0"/>
      <c r="C6212" s="0"/>
      <c r="K6212" s="0"/>
    </row>
    <row r="6213" spans="2:11">
      <c r="B6213" s="0"/>
      <c r="C6213" s="0"/>
      <c r="K6213" s="0"/>
    </row>
    <row r="6214" spans="2:11">
      <c r="B6214" s="0"/>
      <c r="C6214" s="0"/>
      <c r="K6214" s="0"/>
    </row>
    <row r="6215" spans="2:11">
      <c r="B6215" s="0"/>
      <c r="C6215" s="0"/>
      <c r="K6215" s="0"/>
    </row>
    <row r="6216" spans="2:11">
      <c r="B6216" s="0"/>
      <c r="C6216" s="0"/>
      <c r="K6216" s="0"/>
    </row>
    <row r="6217" spans="2:11">
      <c r="B6217" s="0"/>
      <c r="C6217" s="0"/>
      <c r="K6217" s="0"/>
    </row>
    <row r="6218" spans="2:11">
      <c r="B6218" s="0"/>
      <c r="C6218" s="0"/>
      <c r="K6218" s="0"/>
    </row>
    <row r="6219" spans="2:11">
      <c r="B6219" s="0"/>
      <c r="C6219" s="0"/>
      <c r="K6219" s="0"/>
    </row>
    <row r="6220" spans="2:11">
      <c r="B6220" s="0"/>
      <c r="C6220" s="0"/>
      <c r="K6220" s="0"/>
    </row>
    <row r="6221" spans="2:11">
      <c r="B6221" s="0"/>
      <c r="C6221" s="0"/>
      <c r="K6221" s="0"/>
    </row>
    <row r="6222" spans="2:11">
      <c r="B6222" s="0"/>
      <c r="C6222" s="0"/>
      <c r="K6222" s="0"/>
    </row>
    <row r="6223" spans="2:11">
      <c r="B6223" s="0"/>
      <c r="C6223" s="0"/>
      <c r="K6223" s="0"/>
    </row>
    <row r="6224" spans="2:11">
      <c r="B6224" s="0"/>
      <c r="C6224" s="0"/>
      <c r="K6224" s="0"/>
    </row>
    <row r="6225" spans="2:11">
      <c r="B6225" s="0"/>
      <c r="C6225" s="0"/>
      <c r="K6225" s="0"/>
    </row>
    <row r="6226" spans="2:11">
      <c r="B6226" s="0"/>
      <c r="C6226" s="0"/>
      <c r="K6226" s="0"/>
    </row>
    <row r="6227" spans="2:11">
      <c r="B6227" s="0"/>
      <c r="C6227" s="0"/>
      <c r="K6227" s="0"/>
    </row>
    <row r="6228" spans="2:11">
      <c r="B6228" s="0"/>
      <c r="C6228" s="0"/>
      <c r="K6228" s="0"/>
    </row>
    <row r="6229" spans="2:11">
      <c r="B6229" s="0"/>
      <c r="C6229" s="0"/>
      <c r="K6229" s="0"/>
    </row>
    <row r="6230" spans="2:11">
      <c r="B6230" s="0"/>
      <c r="C6230" s="0"/>
      <c r="K6230" s="0"/>
    </row>
    <row r="6231" spans="2:11">
      <c r="B6231" s="0"/>
      <c r="C6231" s="0"/>
      <c r="K6231" s="0"/>
    </row>
    <row r="6232" spans="2:11">
      <c r="B6232" s="0"/>
      <c r="C6232" s="0"/>
      <c r="K6232" s="0"/>
    </row>
    <row r="6233" spans="2:11">
      <c r="B6233" s="0"/>
      <c r="C6233" s="0"/>
      <c r="K6233" s="0"/>
    </row>
    <row r="6234" spans="2:11">
      <c r="B6234" s="0"/>
      <c r="C6234" s="0"/>
      <c r="K6234" s="0"/>
    </row>
    <row r="6235" spans="2:11">
      <c r="B6235" s="0"/>
      <c r="C6235" s="0"/>
      <c r="K6235" s="0"/>
    </row>
    <row r="6236" spans="2:11">
      <c r="B6236" s="0"/>
      <c r="C6236" s="0"/>
      <c r="K6236" s="0"/>
    </row>
    <row r="6237" spans="2:11">
      <c r="B6237" s="0"/>
      <c r="C6237" s="0"/>
      <c r="K6237" s="0"/>
    </row>
    <row r="6238" spans="2:11">
      <c r="B6238" s="0"/>
      <c r="C6238" s="0"/>
      <c r="K6238" s="0"/>
    </row>
    <row r="6239" spans="2:11">
      <c r="B6239" s="0"/>
      <c r="C6239" s="0"/>
      <c r="K6239" s="0"/>
    </row>
    <row r="6240" spans="2:11">
      <c r="B6240" s="0"/>
      <c r="C6240" s="0"/>
      <c r="K6240" s="0"/>
    </row>
    <row r="6241" spans="2:11">
      <c r="B6241" s="0"/>
      <c r="C6241" s="0"/>
      <c r="K6241" s="0"/>
    </row>
    <row r="6242" spans="2:11">
      <c r="B6242" s="0"/>
      <c r="C6242" s="0"/>
      <c r="K6242" s="0"/>
    </row>
    <row r="6243" spans="2:11">
      <c r="B6243" s="0"/>
      <c r="C6243" s="0"/>
      <c r="K6243" s="0"/>
    </row>
    <row r="6244" spans="2:11">
      <c r="B6244" s="0"/>
      <c r="C6244" s="0"/>
      <c r="K6244" s="0"/>
    </row>
    <row r="6245" spans="2:11">
      <c r="B6245" s="0"/>
      <c r="C6245" s="0"/>
      <c r="K6245" s="0"/>
    </row>
    <row r="6246" spans="2:11">
      <c r="B6246" s="0"/>
      <c r="C6246" s="0"/>
      <c r="K6246" s="0"/>
    </row>
    <row r="6247" spans="2:11">
      <c r="B6247" s="0"/>
      <c r="C6247" s="0"/>
      <c r="K6247" s="0"/>
    </row>
    <row r="6248" spans="2:11">
      <c r="B6248" s="0"/>
      <c r="C6248" s="0"/>
      <c r="K6248" s="0"/>
    </row>
    <row r="6249" spans="2:11">
      <c r="B6249" s="0"/>
      <c r="C6249" s="0"/>
      <c r="K6249" s="0"/>
    </row>
    <row r="6250" spans="2:11">
      <c r="B6250" s="0"/>
      <c r="C6250" s="0"/>
      <c r="K6250" s="0"/>
    </row>
    <row r="6251" spans="2:11">
      <c r="B6251" s="0"/>
      <c r="C6251" s="0"/>
      <c r="K6251" s="0"/>
    </row>
    <row r="6252" spans="2:11">
      <c r="B6252" s="0"/>
      <c r="C6252" s="0"/>
      <c r="K6252" s="0"/>
    </row>
    <row r="6253" spans="2:11">
      <c r="B6253" s="0"/>
      <c r="C6253" s="0"/>
      <c r="K6253" s="0"/>
    </row>
    <row r="6254" spans="2:11">
      <c r="B6254" s="0"/>
      <c r="C6254" s="0"/>
      <c r="K6254" s="0"/>
    </row>
    <row r="6255" spans="2:11">
      <c r="B6255" s="0"/>
      <c r="C6255" s="0"/>
      <c r="K6255" s="0"/>
    </row>
    <row r="6256" spans="2:11">
      <c r="B6256" s="0"/>
      <c r="C6256" s="0"/>
      <c r="K6256" s="0"/>
    </row>
    <row r="6257" spans="2:11">
      <c r="B6257" s="0"/>
      <c r="C6257" s="0"/>
      <c r="K6257" s="0"/>
    </row>
    <row r="6258" spans="2:11">
      <c r="B6258" s="0"/>
      <c r="C6258" s="0"/>
      <c r="K6258" s="0"/>
    </row>
    <row r="6259" spans="2:11">
      <c r="B6259" s="0"/>
      <c r="C6259" s="0"/>
      <c r="K6259" s="0"/>
    </row>
    <row r="6260" spans="2:11">
      <c r="B6260" s="0"/>
      <c r="C6260" s="0"/>
      <c r="K6260" s="0"/>
    </row>
    <row r="6261" spans="2:11">
      <c r="B6261" s="0"/>
      <c r="C6261" s="0"/>
      <c r="K6261" s="0"/>
    </row>
    <row r="6262" spans="2:11">
      <c r="B6262" s="0"/>
      <c r="C6262" s="0"/>
      <c r="K6262" s="0"/>
    </row>
    <row r="6263" spans="2:11">
      <c r="B6263" s="0"/>
      <c r="C6263" s="0"/>
      <c r="K6263" s="0"/>
    </row>
    <row r="6264" spans="2:11">
      <c r="B6264" s="0"/>
      <c r="C6264" s="0"/>
      <c r="K6264" s="0"/>
    </row>
    <row r="6265" spans="2:11">
      <c r="B6265" s="0"/>
      <c r="C6265" s="0"/>
      <c r="K6265" s="0"/>
    </row>
    <row r="6266" spans="2:11">
      <c r="B6266" s="0"/>
      <c r="C6266" s="0"/>
      <c r="K6266" s="0"/>
    </row>
    <row r="6267" spans="2:11">
      <c r="B6267" s="0"/>
      <c r="C6267" s="0"/>
      <c r="K6267" s="0"/>
    </row>
    <row r="6268" spans="2:11">
      <c r="B6268" s="0"/>
      <c r="C6268" s="0"/>
      <c r="K6268" s="0"/>
    </row>
    <row r="6269" spans="2:11">
      <c r="B6269" s="0"/>
      <c r="C6269" s="0"/>
      <c r="K6269" s="0"/>
    </row>
    <row r="6270" spans="2:11">
      <c r="B6270" s="0"/>
      <c r="C6270" s="0"/>
      <c r="K6270" s="0"/>
    </row>
    <row r="6271" spans="2:11">
      <c r="B6271" s="0"/>
      <c r="C6271" s="0"/>
      <c r="K6271" s="0"/>
    </row>
    <row r="6272" spans="2:11">
      <c r="B6272" s="0"/>
      <c r="C6272" s="0"/>
      <c r="K6272" s="0"/>
    </row>
    <row r="6273" spans="2:11">
      <c r="B6273" s="0"/>
      <c r="C6273" s="0"/>
      <c r="K6273" s="0"/>
    </row>
    <row r="6274" spans="2:11">
      <c r="B6274" s="0"/>
      <c r="C6274" s="0"/>
      <c r="K6274" s="0"/>
    </row>
    <row r="6275" spans="2:11">
      <c r="B6275" s="0"/>
      <c r="C6275" s="0"/>
      <c r="K6275" s="0"/>
    </row>
    <row r="6276" spans="2:11">
      <c r="B6276" s="0"/>
      <c r="C6276" s="0"/>
      <c r="K6276" s="0"/>
    </row>
    <row r="6277" spans="2:11">
      <c r="B6277" s="0"/>
      <c r="C6277" s="0"/>
      <c r="K6277" s="0"/>
    </row>
    <row r="6278" spans="2:11">
      <c r="B6278" s="0"/>
      <c r="C6278" s="0"/>
      <c r="K6278" s="0"/>
    </row>
    <row r="6279" spans="2:11">
      <c r="B6279" s="0"/>
      <c r="C6279" s="0"/>
      <c r="K6279" s="0"/>
    </row>
    <row r="6280" spans="2:11">
      <c r="B6280" s="0"/>
      <c r="C6280" s="0"/>
      <c r="K6280" s="0"/>
    </row>
    <row r="6281" spans="2:11">
      <c r="B6281" s="0"/>
      <c r="C6281" s="0"/>
      <c r="K6281" s="0"/>
    </row>
    <row r="6282" spans="2:11">
      <c r="B6282" s="0"/>
      <c r="C6282" s="0"/>
      <c r="K6282" s="0"/>
    </row>
    <row r="6283" spans="2:11">
      <c r="B6283" s="0"/>
      <c r="C6283" s="0"/>
      <c r="K6283" s="0"/>
    </row>
    <row r="6284" spans="2:11">
      <c r="B6284" s="0"/>
      <c r="C6284" s="0"/>
      <c r="K6284" s="0"/>
    </row>
    <row r="6285" spans="2:11">
      <c r="B6285" s="0"/>
      <c r="C6285" s="0"/>
      <c r="K6285" s="0"/>
    </row>
    <row r="6286" spans="2:11">
      <c r="B6286" s="0"/>
      <c r="C6286" s="0"/>
      <c r="K6286" s="0"/>
    </row>
    <row r="6287" spans="2:11">
      <c r="B6287" s="0"/>
      <c r="C6287" s="0"/>
      <c r="K6287" s="0"/>
    </row>
    <row r="6288" spans="2:11">
      <c r="B6288" s="0"/>
      <c r="C6288" s="0"/>
      <c r="K6288" s="0"/>
    </row>
    <row r="6289" spans="2:11">
      <c r="B6289" s="0"/>
      <c r="C6289" s="0"/>
      <c r="K6289" s="0"/>
    </row>
    <row r="6290" spans="2:11">
      <c r="B6290" s="0"/>
      <c r="C6290" s="0"/>
      <c r="K6290" s="0"/>
    </row>
    <row r="6291" spans="2:11">
      <c r="B6291" s="0"/>
      <c r="C6291" s="0"/>
      <c r="K6291" s="0"/>
    </row>
    <row r="6292" spans="2:11">
      <c r="B6292" s="0"/>
      <c r="C6292" s="0"/>
      <c r="K6292" s="0"/>
    </row>
    <row r="6293" spans="2:11">
      <c r="B6293" s="0"/>
      <c r="C6293" s="0"/>
      <c r="K6293" s="0"/>
    </row>
    <row r="6294" spans="2:11">
      <c r="B6294" s="0"/>
      <c r="C6294" s="0"/>
      <c r="K6294" s="0"/>
    </row>
    <row r="6295" spans="2:11">
      <c r="B6295" s="0"/>
      <c r="C6295" s="0"/>
      <c r="K6295" s="0"/>
    </row>
    <row r="6296" spans="2:11">
      <c r="B6296" s="0"/>
      <c r="C6296" s="0"/>
      <c r="K6296" s="0"/>
    </row>
    <row r="6297" spans="2:11">
      <c r="B6297" s="0"/>
      <c r="C6297" s="0"/>
      <c r="K6297" s="0"/>
    </row>
    <row r="6298" spans="2:11">
      <c r="B6298" s="0"/>
      <c r="C6298" s="0"/>
      <c r="K6298" s="0"/>
    </row>
    <row r="6299" spans="2:11">
      <c r="B6299" s="0"/>
      <c r="C6299" s="0"/>
      <c r="K6299" s="0"/>
    </row>
    <row r="6300" spans="2:11">
      <c r="B6300" s="0"/>
      <c r="C6300" s="0"/>
      <c r="K6300" s="0"/>
    </row>
    <row r="6301" spans="2:11">
      <c r="B6301" s="0"/>
      <c r="C6301" s="0"/>
      <c r="K6301" s="0"/>
    </row>
    <row r="6302" spans="2:11">
      <c r="B6302" s="0"/>
      <c r="C6302" s="0"/>
      <c r="K6302" s="0"/>
    </row>
  </sheetData>
  <mergeCells count="2">
    <mergeCell ref="J1:K1"/>
    <mergeCell ref="X1:AB1"/>
  </mergeCells>
  <printOptions>
    <extLst>
      <ext uri="smNativeData">
        <pm:pageFlags xmlns:pm="smNativeData" id="1595164563"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4563" l="56" r="56" t="56" b="56" borderId="0" fillId="0" vertical="0"/>
        <pm:footer xmlns:pm="smNativeData" id="1595164563" l="56" r="56" t="56" b="56" borderId="0" fillId="0" vertical="2"/>
        <pm:paperBin xmlns:pm="smNativeData" id="1595164563" Id="0" type="0" value="0"/>
        <pm:paperBin xmlns:pm="smNativeData" id="1595164563" Id="1" type="0" value="0"/>
      </ext>
    </extLst>
  </headerFooter>
  <extLst>
    <ext uri="smNativeData">
      <pm:sheetPrefs xmlns:pm="smNativeData" day="1595164563"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dimension ref="A1:S916"/>
  <sheetViews>
    <sheetView tabSelected="1" view="normal" zoomScale="80" workbookViewId="0">
      <selection activeCell="A42" sqref="A42"/>
    </sheetView>
  </sheetViews>
  <sheetFormatPr baseColWidth="9" defaultColWidth="10.000000" defaultRowHeight="13.45"/>
  <cols>
    <col min="2" max="2" width="11.855856" customWidth="1"/>
    <col min="3" max="3" width="5.837838" customWidth="1"/>
    <col min="4" max="4" width="5.603604" customWidth="1"/>
    <col min="5" max="7" width="5.603604" customWidth="1" style="0"/>
    <col min="8" max="8" width="5.603604" customWidth="1"/>
    <col min="9" max="13" width="5.603604" customWidth="1" style="0"/>
    <col min="15" max="16" width="15.198198" customWidth="1"/>
    <col min="17" max="17" width="14.180180" customWidth="1"/>
  </cols>
  <sheetData>
    <row r="1" spans="1:19" s="27" customFormat="1">
      <c r="A1" s="99" t="s">
        <v>18</v>
      </c>
      <c r="C1" s="124" t="s">
        <v>19</v>
      </c>
      <c r="O1" s="105" t="s">
        <v>20</v>
      </c>
      <c r="P1" s="27" t="s">
        <v>21</v>
      </c>
      <c r="R1" s="105" t="s">
        <v>22</v>
      </c>
      <c r="S1" s="27" t="s">
        <v>23</v>
      </c>
    </row>
    <row r="2" spans="1:19">
      <c r="A2" s="100">
        <f>6/(PI()*PI())</f>
        <v>0.607927101854027718</v>
      </c>
      <c r="C2" s="132">
        <f>1-C4</f>
        <v>0.75</v>
      </c>
      <c r="D2" s="36">
        <f>1-D4</f>
        <v>0.888888888888889106</v>
      </c>
      <c r="E2" s="36">
        <f>1-E4</f>
        <v>0.959999999999999964</v>
      </c>
      <c r="F2" s="36">
        <f>1-F4</f>
        <v>0.979591836734693899</v>
      </c>
      <c r="G2" s="36">
        <f>1-G4</f>
        <v>0.991735537190083072</v>
      </c>
      <c r="H2" s="36">
        <f>1-H4</f>
        <v>0.994082840236685961</v>
      </c>
      <c r="I2" s="36">
        <f>1-I4</f>
        <v>0.996539792387542889</v>
      </c>
      <c r="J2" s="36">
        <f>1-J4</f>
        <v>0.997229916897506996</v>
      </c>
      <c r="K2" s="36">
        <f>1-K4</f>
        <v>0.998109640831757972</v>
      </c>
      <c r="L2" s="36">
        <f>1-L4</f>
        <v>0.998810939357906946</v>
      </c>
      <c r="M2" s="36">
        <f>1-M4</f>
        <v>0.998959417273673012</v>
      </c>
      <c r="N2" s="36"/>
      <c r="O2" s="0">
        <f>1-PRODUCT(C2:I2)</f>
        <v>0.384060254600094986</v>
      </c>
      <c r="P2" s="78"/>
      <c r="Q2" s="78"/>
      <c r="R2" s="0">
        <f>A6-SUM(C4:I4)</f>
        <v>0.0130863154878950172</v>
      </c>
      <c r="S2" s="26">
        <f>SUM(O2:R2)</f>
        <v>0.397146570087989979</v>
      </c>
    </row>
    <row r="3" spans="1:19">
      <c r="A3" s="99" t="s">
        <v>0</v>
      </c>
      <c r="C3" s="133" t="s">
        <v>24</v>
      </c>
      <c r="D3" s="134"/>
      <c r="E3" s="134"/>
      <c r="F3" s="134"/>
      <c r="G3" s="36"/>
      <c r="H3" s="36"/>
      <c r="I3" s="36"/>
      <c r="J3" s="36"/>
      <c r="K3" s="36"/>
      <c r="L3" s="36"/>
      <c r="M3" s="36"/>
      <c r="N3" s="36"/>
      <c r="P3" s="0">
        <f>SUM(J4:M4)-(1-PRODUCT(J2:M2))</f>
        <v>0.0000168474567760002252</v>
      </c>
      <c r="S3" s="26">
        <f>1-S2</f>
        <v>0.602853429912010075</v>
      </c>
    </row>
    <row r="4" spans="1:15">
      <c r="A4" s="100">
        <f>1-6/(PI()*PI())</f>
        <v>0.392072898145972015</v>
      </c>
      <c r="C4" s="132">
        <f>1/C5</f>
        <v>0.25</v>
      </c>
      <c r="D4" s="36">
        <f>1/D5</f>
        <v>0.111111111111111116</v>
      </c>
      <c r="E4" s="36">
        <f>1/E5</f>
        <v>0.04</v>
      </c>
      <c r="F4" s="36">
        <f>1/F5</f>
        <v>0.0204081632653061185</v>
      </c>
      <c r="G4" s="36">
        <f>1/G5</f>
        <v>0.00826446280991735627</v>
      </c>
      <c r="H4" s="36">
        <f>1/H5</f>
        <v>0.0059171597633136086</v>
      </c>
      <c r="I4" s="36">
        <f>1/I5</f>
        <v>0.00346020761245674757</v>
      </c>
      <c r="J4" s="36">
        <f>1/J5</f>
        <v>0.00277008310249307499</v>
      </c>
      <c r="K4" s="36">
        <f>1/K5</f>
        <v>0.00189035916824196608</v>
      </c>
      <c r="L4" s="36">
        <f>1/L5</f>
        <v>0.00118906064209274653</v>
      </c>
      <c r="M4" s="36">
        <f>1/M5</f>
        <v>0.00104058272632674309</v>
      </c>
      <c r="N4" s="36"/>
      <c r="O4" s="0">
        <f>H4+I4+J4</f>
        <v>0.0121474504782640014</v>
      </c>
    </row>
    <row r="5" spans="1:13">
      <c r="A5" s="99" t="s">
        <v>25</v>
      </c>
      <c r="C5" s="125">
        <f>C6*C6</f>
        <v>4</v>
      </c>
      <c r="D5" s="0">
        <f>D6*D6</f>
        <v>9</v>
      </c>
      <c r="E5" s="0">
        <f>E6*E6</f>
        <v>25</v>
      </c>
      <c r="F5" s="0">
        <f>F6*F6</f>
        <v>49</v>
      </c>
      <c r="G5" s="0">
        <f>G6*G6</f>
        <v>121</v>
      </c>
      <c r="H5" s="0">
        <f>H6*H6</f>
        <v>169</v>
      </c>
      <c r="I5" s="0">
        <f>I6*I6</f>
        <v>289</v>
      </c>
      <c r="J5" s="0">
        <f>J6*J6</f>
        <v>361</v>
      </c>
      <c r="K5" s="0">
        <f>K6*K6</f>
        <v>529</v>
      </c>
      <c r="L5" s="0">
        <f>L6*L6</f>
        <v>841</v>
      </c>
      <c r="M5" s="0">
        <f>M6*M6</f>
        <v>961</v>
      </c>
    </row>
    <row r="6" spans="1:17" s="26" customFormat="1">
      <c r="A6" s="515" t="n">
        <v>0.452247420050000049</v>
      </c>
      <c r="B6" s="516"/>
      <c r="C6" s="29" t="n">
        <v>2</v>
      </c>
      <c r="D6" s="29" t="n">
        <v>3</v>
      </c>
      <c r="E6" s="29" t="n">
        <v>5</v>
      </c>
      <c r="F6" s="29" t="n">
        <v>7</v>
      </c>
      <c r="G6" s="29" t="n">
        <v>11</v>
      </c>
      <c r="H6" s="29" t="n">
        <v>13</v>
      </c>
      <c r="I6" s="29" t="n">
        <v>17</v>
      </c>
      <c r="J6" s="29" t="n">
        <v>19</v>
      </c>
      <c r="K6" s="29" t="n">
        <v>23</v>
      </c>
      <c r="L6" s="29" t="n">
        <v>29</v>
      </c>
      <c r="M6" s="29" t="n">
        <v>31</v>
      </c>
      <c r="N6" s="27"/>
      <c r="O6" s="126">
        <f>4*9*25*49*121*169*17*17</f>
        <v>260620460100</v>
      </c>
      <c r="P6" s="126">
        <f>361*23*23*841*961</f>
        <v>154341336769</v>
      </c>
      <c r="Q6" s="126"/>
    </row>
    <row r="7" spans="2:2">
      <c r="B7" s="4"/>
    </row>
    <row r="8" spans="2:2">
      <c r="B8" s="4"/>
    </row>
    <row r="9" spans="1:4">
      <c r="A9" s="0"/>
      <c r="B9" s="0"/>
      <c r="C9" s="0"/>
      <c r="D9" s="0"/>
    </row>
    <row r="10" spans="1:4">
      <c r="A10" s="0"/>
      <c r="B10" s="0"/>
      <c r="C10" s="0"/>
      <c r="D10" s="0"/>
    </row>
    <row r="11" spans="1:13">
      <c r="A11" s="533" t="s">
        <v>26</v>
      </c>
      <c r="B11" s="533"/>
      <c r="C11" s="533"/>
      <c r="D11" s="533"/>
      <c r="E11" s="533"/>
      <c r="F11" s="533"/>
      <c r="G11" s="533"/>
      <c r="H11" s="533"/>
      <c r="I11" s="533"/>
      <c r="J11" s="533"/>
      <c r="K11" s="533"/>
      <c r="L11" s="533"/>
      <c r="M11" s="533"/>
    </row>
    <row r="12" spans="1:13">
      <c r="A12" s="533"/>
      <c r="B12" s="533"/>
      <c r="C12" s="533"/>
      <c r="D12" s="533"/>
      <c r="E12" s="533"/>
      <c r="F12" s="533"/>
      <c r="G12" s="533"/>
      <c r="H12" s="533"/>
      <c r="I12" s="533"/>
      <c r="J12" s="533"/>
      <c r="K12" s="533"/>
      <c r="L12" s="533"/>
      <c r="M12" s="533"/>
    </row>
    <row r="13" spans="1:13">
      <c r="A13" s="533"/>
      <c r="B13" s="533"/>
      <c r="C13" s="533"/>
      <c r="D13" s="533"/>
      <c r="E13" s="533"/>
      <c r="F13" s="533"/>
      <c r="G13" s="533"/>
      <c r="H13" s="533"/>
      <c r="I13" s="533"/>
      <c r="J13" s="533"/>
      <c r="K13" s="533"/>
      <c r="L13" s="533"/>
      <c r="M13" s="533"/>
    </row>
    <row r="14" spans="1:13">
      <c r="A14" s="533"/>
      <c r="B14" s="533"/>
      <c r="C14" s="533"/>
      <c r="D14" s="533"/>
      <c r="E14" s="533"/>
      <c r="F14" s="533"/>
      <c r="G14" s="533"/>
      <c r="H14" s="533"/>
      <c r="I14" s="533"/>
      <c r="J14" s="533"/>
      <c r="K14" s="533"/>
      <c r="L14" s="533"/>
      <c r="M14" s="533"/>
    </row>
    <row r="15" spans="1:13">
      <c r="A15" s="533"/>
      <c r="B15" s="533"/>
      <c r="C15" s="533"/>
      <c r="D15" s="533"/>
      <c r="E15" s="533"/>
      <c r="F15" s="533"/>
      <c r="G15" s="533"/>
      <c r="H15" s="533"/>
      <c r="I15" s="533"/>
      <c r="J15" s="533"/>
      <c r="K15" s="533"/>
      <c r="L15" s="533"/>
      <c r="M15" s="533"/>
    </row>
    <row r="16" spans="1:13">
      <c r="A16" s="533"/>
      <c r="B16" s="533"/>
      <c r="C16" s="533"/>
      <c r="D16" s="533"/>
      <c r="E16" s="533"/>
      <c r="F16" s="533"/>
      <c r="G16" s="533"/>
      <c r="H16" s="533"/>
      <c r="I16" s="533"/>
      <c r="J16" s="533"/>
      <c r="K16" s="533"/>
      <c r="L16" s="533"/>
      <c r="M16" s="533"/>
    </row>
    <row r="17" spans="1:14">
      <c r="A17" s="533"/>
      <c r="B17" s="533"/>
      <c r="C17" s="533"/>
      <c r="D17" s="533"/>
      <c r="E17" s="533"/>
      <c r="F17" s="533"/>
      <c r="G17" s="533"/>
      <c r="H17" s="533"/>
      <c r="I17" s="533"/>
      <c r="J17" s="533"/>
      <c r="K17" s="533"/>
      <c r="L17" s="533"/>
      <c r="M17" s="533"/>
      <c r="N17" s="79"/>
    </row>
    <row r="18" spans="1:13">
      <c r="A18" s="533"/>
      <c r="B18" s="533"/>
      <c r="C18" s="533"/>
      <c r="D18" s="533"/>
      <c r="E18" s="533"/>
      <c r="F18" s="533"/>
      <c r="G18" s="533"/>
      <c r="H18" s="533"/>
      <c r="I18" s="533"/>
      <c r="J18" s="533"/>
      <c r="K18" s="533"/>
      <c r="L18" s="533"/>
      <c r="M18" s="533"/>
    </row>
    <row r="19" spans="1:13">
      <c r="A19" s="533"/>
      <c r="B19" s="533"/>
      <c r="C19" s="533"/>
      <c r="D19" s="533"/>
      <c r="E19" s="533"/>
      <c r="F19" s="533"/>
      <c r="G19" s="533"/>
      <c r="H19" s="533"/>
      <c r="I19" s="533"/>
      <c r="J19" s="533"/>
      <c r="K19" s="533"/>
      <c r="L19" s="533"/>
      <c r="M19" s="533"/>
    </row>
    <row r="20" spans="1:13">
      <c r="A20" s="533"/>
      <c r="B20" s="533"/>
      <c r="C20" s="533"/>
      <c r="D20" s="533"/>
      <c r="E20" s="533"/>
      <c r="F20" s="533"/>
      <c r="G20" s="533"/>
      <c r="H20" s="533"/>
      <c r="I20" s="533"/>
      <c r="J20" s="533"/>
      <c r="K20" s="533"/>
      <c r="L20" s="533"/>
      <c r="M20" s="533"/>
    </row>
    <row r="21" spans="1:13">
      <c r="A21" s="533"/>
      <c r="B21" s="533"/>
      <c r="C21" s="533"/>
      <c r="D21" s="533"/>
      <c r="E21" s="533"/>
      <c r="F21" s="533"/>
      <c r="G21" s="533"/>
      <c r="H21" s="533"/>
      <c r="I21" s="533"/>
      <c r="J21" s="533"/>
      <c r="K21" s="533"/>
      <c r="L21" s="533"/>
      <c r="M21" s="533"/>
    </row>
    <row r="22" spans="1:13">
      <c r="A22" s="533"/>
      <c r="B22" s="533"/>
      <c r="C22" s="533"/>
      <c r="D22" s="533"/>
      <c r="E22" s="533"/>
      <c r="F22" s="533"/>
      <c r="G22" s="533"/>
      <c r="H22" s="533"/>
      <c r="I22" s="533"/>
      <c r="J22" s="533"/>
      <c r="K22" s="533"/>
      <c r="L22" s="533"/>
      <c r="M22" s="533"/>
    </row>
    <row r="23" spans="1:13">
      <c r="A23" s="533"/>
      <c r="B23" s="533"/>
      <c r="C23" s="533"/>
      <c r="D23" s="533"/>
      <c r="E23" s="533"/>
      <c r="F23" s="533"/>
      <c r="G23" s="533"/>
      <c r="H23" s="533"/>
      <c r="I23" s="533"/>
      <c r="J23" s="533"/>
      <c r="K23" s="533"/>
      <c r="L23" s="533"/>
      <c r="M23" s="533"/>
    </row>
    <row r="24" spans="1:13">
      <c r="A24" s="533"/>
      <c r="B24" s="533"/>
      <c r="C24" s="533"/>
      <c r="D24" s="533"/>
      <c r="E24" s="533"/>
      <c r="F24" s="533"/>
      <c r="G24" s="533"/>
      <c r="H24" s="533"/>
      <c r="I24" s="533"/>
      <c r="J24" s="533"/>
      <c r="K24" s="533"/>
      <c r="L24" s="533"/>
      <c r="M24" s="533"/>
    </row>
    <row r="25" spans="1:13">
      <c r="A25" s="345"/>
      <c r="B25" s="345"/>
      <c r="C25" s="345"/>
      <c r="D25" s="345"/>
      <c r="E25" s="345"/>
      <c r="F25" s="345"/>
      <c r="G25" s="345"/>
      <c r="H25" s="345"/>
      <c r="I25" s="345"/>
      <c r="J25" s="345"/>
      <c r="K25" s="345"/>
      <c r="L25" s="345"/>
      <c r="M25" s="345"/>
    </row>
    <row r="26" spans="1:13">
      <c r="A26" s="345"/>
      <c r="B26" s="345"/>
      <c r="C26" s="345"/>
      <c r="D26" s="345"/>
      <c r="E26" s="345"/>
      <c r="F26" s="345"/>
      <c r="G26" s="345"/>
      <c r="H26" s="345"/>
      <c r="I26" s="345"/>
      <c r="J26" s="345"/>
      <c r="K26" s="345"/>
      <c r="L26" s="345"/>
      <c r="M26" s="345"/>
    </row>
    <row r="27" spans="1:13">
      <c r="A27" s="345"/>
      <c r="B27" s="345"/>
      <c r="C27" s="345"/>
      <c r="D27" s="345"/>
      <c r="E27" s="345"/>
      <c r="F27" s="345"/>
      <c r="G27" s="345"/>
      <c r="H27" s="345"/>
      <c r="I27" s="345"/>
      <c r="J27" s="345"/>
      <c r="K27" s="345"/>
      <c r="L27" s="345"/>
      <c r="M27" s="345"/>
    </row>
    <row r="28" spans="1:13">
      <c r="A28" s="345"/>
      <c r="B28" s="345"/>
      <c r="C28" s="345"/>
      <c r="D28" s="345"/>
      <c r="E28" s="345"/>
      <c r="F28" s="345"/>
      <c r="G28" s="345"/>
      <c r="H28" s="345"/>
      <c r="I28" s="345"/>
      <c r="J28" s="345"/>
      <c r="K28" s="345"/>
      <c r="L28" s="345"/>
      <c r="M28" s="345"/>
    </row>
    <row r="29" spans="1:13">
      <c r="A29" s="345"/>
      <c r="B29" s="345"/>
      <c r="C29" s="345"/>
      <c r="D29" s="345"/>
      <c r="E29" s="345"/>
      <c r="F29" s="345"/>
      <c r="G29" s="345"/>
      <c r="H29" s="345"/>
      <c r="I29" s="345"/>
      <c r="J29" s="345"/>
      <c r="K29" s="345"/>
      <c r="L29" s="345"/>
      <c r="M29" s="345"/>
    </row>
    <row r="30" spans="1:13">
      <c r="A30" s="534"/>
      <c r="B30" s="534"/>
      <c r="C30" s="535"/>
      <c r="D30" s="534"/>
      <c r="E30" s="534"/>
      <c r="F30" s="534"/>
      <c r="G30" s="534"/>
      <c r="H30" s="534"/>
      <c r="I30" s="534"/>
      <c r="J30" s="534"/>
      <c r="K30" s="534"/>
      <c r="L30" s="534"/>
      <c r="M30" s="534"/>
    </row>
    <row r="31" spans="1:13">
      <c r="A31" s="534"/>
      <c r="B31" s="534"/>
      <c r="C31" s="535"/>
      <c r="D31" s="534"/>
      <c r="E31" s="534"/>
      <c r="F31" s="534"/>
      <c r="G31" s="534"/>
      <c r="H31" s="534"/>
      <c r="I31" s="534"/>
      <c r="J31" s="534"/>
      <c r="K31" s="534"/>
      <c r="L31" s="534"/>
      <c r="M31" s="534"/>
    </row>
    <row r="32" spans="1:13">
      <c r="A32" s="534"/>
      <c r="B32" s="534"/>
      <c r="C32" s="535"/>
      <c r="D32" s="534"/>
      <c r="E32" s="534"/>
      <c r="F32" s="534"/>
      <c r="G32" s="534"/>
      <c r="H32" s="534"/>
      <c r="I32" s="534"/>
      <c r="J32" s="534"/>
      <c r="K32" s="534"/>
      <c r="L32" s="534"/>
      <c r="M32" s="534"/>
    </row>
    <row r="33" spans="1:13">
      <c r="A33" s="534"/>
      <c r="B33" s="534"/>
      <c r="C33" s="535"/>
      <c r="D33" s="534"/>
      <c r="E33" s="534"/>
      <c r="F33" s="534"/>
      <c r="G33" s="534"/>
      <c r="H33" s="534"/>
      <c r="I33" s="534"/>
      <c r="J33" s="534"/>
      <c r="K33" s="534"/>
      <c r="L33" s="534"/>
      <c r="M33" s="534"/>
    </row>
    <row r="34" spans="1:13">
      <c r="A34" s="534"/>
      <c r="B34" s="534"/>
      <c r="C34" s="535"/>
      <c r="D34" s="534"/>
      <c r="E34" s="534"/>
      <c r="F34" s="534"/>
      <c r="G34" s="534"/>
      <c r="H34" s="534"/>
      <c r="I34" s="534"/>
      <c r="J34" s="534"/>
      <c r="K34" s="534"/>
      <c r="L34" s="534"/>
      <c r="M34" s="534"/>
    </row>
    <row r="35" spans="1:13">
      <c r="A35" s="534"/>
      <c r="B35" s="534"/>
      <c r="C35" s="535"/>
      <c r="D35" s="534"/>
      <c r="E35" s="534"/>
      <c r="F35" s="534"/>
      <c r="G35" s="534"/>
      <c r="H35" s="534"/>
      <c r="I35" s="534"/>
      <c r="J35" s="534"/>
      <c r="K35" s="534"/>
      <c r="L35" s="534"/>
      <c r="M35" s="534"/>
    </row>
    <row r="36" spans="1:13">
      <c r="A36" s="534"/>
      <c r="B36" s="534"/>
      <c r="C36" s="535"/>
      <c r="D36" s="534"/>
      <c r="E36" s="534"/>
      <c r="F36" s="534"/>
      <c r="G36" s="534"/>
      <c r="H36" s="534"/>
      <c r="I36" s="534"/>
      <c r="J36" s="534"/>
      <c r="K36" s="534"/>
      <c r="L36" s="534"/>
      <c r="M36" s="534"/>
    </row>
    <row r="37" spans="1:13">
      <c r="A37" s="538"/>
      <c r="B37" s="538"/>
      <c r="C37" s="539"/>
      <c r="D37" s="538"/>
      <c r="E37" s="538"/>
      <c r="F37" s="538"/>
      <c r="G37" s="538"/>
      <c r="H37" s="538"/>
      <c r="I37" s="538"/>
      <c r="J37" s="538"/>
      <c r="K37" s="538"/>
      <c r="L37" s="538"/>
      <c r="M37" s="538"/>
    </row>
    <row r="38" spans="1:13">
      <c r="A38" s="538"/>
      <c r="B38" s="538"/>
      <c r="C38" s="539"/>
      <c r="D38" s="538"/>
      <c r="E38" s="538"/>
      <c r="F38" s="538"/>
      <c r="G38" s="538"/>
      <c r="H38" s="538"/>
      <c r="I38" s="538"/>
      <c r="J38" s="538"/>
      <c r="K38" s="538"/>
      <c r="L38" s="538"/>
      <c r="M38" s="538"/>
    </row>
    <row r="39" spans="1:13">
      <c r="A39" s="538"/>
      <c r="B39" s="538"/>
      <c r="C39" s="539"/>
      <c r="D39" s="538"/>
      <c r="E39" s="538"/>
      <c r="F39" s="538"/>
      <c r="G39" s="538"/>
      <c r="H39" s="538"/>
      <c r="I39" s="538"/>
      <c r="J39" s="538"/>
      <c r="K39" s="538"/>
      <c r="L39" s="538"/>
      <c r="M39" s="538"/>
    </row>
    <row r="40" spans="1:13">
      <c r="A40" s="538"/>
      <c r="B40" s="538"/>
      <c r="C40" s="539"/>
      <c r="D40" s="538"/>
      <c r="E40" s="538"/>
      <c r="F40" s="538"/>
      <c r="G40" s="538"/>
      <c r="H40" s="538"/>
      <c r="I40" s="538"/>
      <c r="J40" s="538"/>
      <c r="K40" s="538"/>
      <c r="L40" s="538"/>
      <c r="M40" s="538"/>
    </row>
    <row r="41" spans="1:13">
      <c r="A41" s="538"/>
      <c r="B41" s="538"/>
      <c r="C41" s="539"/>
      <c r="D41" s="538"/>
      <c r="E41" s="538"/>
      <c r="F41" s="538"/>
      <c r="G41" s="538"/>
      <c r="H41" s="538"/>
      <c r="I41" s="538"/>
      <c r="J41" s="538"/>
      <c r="K41" s="538"/>
      <c r="L41" s="538"/>
      <c r="M41" s="538"/>
    </row>
    <row r="42" spans="3:3">
      <c r="C42" s="79"/>
    </row>
    <row r="43" spans="3:3">
      <c r="C43" s="79"/>
    </row>
    <row r="44" spans="3:3">
      <c r="C44" s="79"/>
    </row>
    <row r="45" spans="3:3">
      <c r="C45" s="79"/>
    </row>
    <row r="46" spans="3:3">
      <c r="C46" s="79"/>
    </row>
    <row r="47" spans="3:3">
      <c r="C47" s="79"/>
    </row>
    <row r="48" spans="3:3">
      <c r="C48" s="79"/>
    </row>
    <row r="49" spans="3:3">
      <c r="C49" s="79"/>
    </row>
    <row r="50" spans="3:3">
      <c r="C50" s="79"/>
    </row>
    <row r="51" spans="3:3">
      <c r="C51" s="79"/>
    </row>
    <row r="52" spans="3:3">
      <c r="C52" s="79"/>
    </row>
    <row r="53" spans="3:3">
      <c r="C53" s="79"/>
    </row>
    <row r="54" spans="3:3">
      <c r="C54" s="79"/>
    </row>
    <row r="55" spans="3:3">
      <c r="C55" s="79"/>
    </row>
    <row r="56" spans="3:3">
      <c r="C56" s="79"/>
    </row>
    <row r="57" spans="3:3">
      <c r="C57" s="79"/>
    </row>
    <row r="58" spans="3:3">
      <c r="C58" s="79"/>
    </row>
    <row r="59" spans="3:3">
      <c r="C59" s="79"/>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row r="261" spans="2:2">
      <c r="B261" s="4"/>
    </row>
    <row r="262" spans="2:2">
      <c r="B262" s="4"/>
    </row>
    <row r="263" spans="2:2">
      <c r="B263" s="4"/>
    </row>
    <row r="264" spans="2:2">
      <c r="B264" s="4"/>
    </row>
    <row r="265" spans="2:2">
      <c r="B265" s="4"/>
    </row>
    <row r="266" spans="2:2">
      <c r="B266" s="4"/>
    </row>
    <row r="267" spans="2:2">
      <c r="B267" s="4"/>
    </row>
    <row r="268" spans="2:2">
      <c r="B268" s="4"/>
    </row>
    <row r="269" spans="2:2">
      <c r="B269" s="4"/>
    </row>
    <row r="270" spans="2:2">
      <c r="B270" s="4"/>
    </row>
    <row r="271" spans="2:2">
      <c r="B271" s="4"/>
    </row>
    <row r="272" spans="2:2">
      <c r="B272" s="4"/>
    </row>
    <row r="273" spans="2:2">
      <c r="B273" s="4"/>
    </row>
    <row r="274" spans="2:2">
      <c r="B274" s="4"/>
    </row>
    <row r="275" spans="2:2">
      <c r="B275" s="4"/>
    </row>
    <row r="276" spans="2:2">
      <c r="B276" s="4"/>
    </row>
    <row r="277" spans="2:2">
      <c r="B277" s="4"/>
    </row>
    <row r="278" spans="2:2">
      <c r="B278" s="4"/>
    </row>
    <row r="279" spans="2:2">
      <c r="B279" s="4"/>
    </row>
    <row r="280" spans="2:2">
      <c r="B280" s="4"/>
    </row>
    <row r="281" spans="2:2">
      <c r="B281" s="4"/>
    </row>
    <row r="282" spans="2:2">
      <c r="B282" s="4"/>
    </row>
    <row r="283" spans="2:2">
      <c r="B283" s="4"/>
    </row>
    <row r="284" spans="2:2">
      <c r="B284" s="4"/>
    </row>
    <row r="285" spans="2:2">
      <c r="B285" s="4"/>
    </row>
    <row r="286" spans="2:2">
      <c r="B286" s="4"/>
    </row>
    <row r="287" spans="2:2">
      <c r="B287" s="4"/>
    </row>
    <row r="288" spans="2:2">
      <c r="B288" s="4"/>
    </row>
    <row r="289" spans="2:2">
      <c r="B289" s="4"/>
    </row>
    <row r="290" spans="2:2">
      <c r="B290" s="4"/>
    </row>
    <row r="291" spans="2:2">
      <c r="B291" s="4"/>
    </row>
    <row r="292" spans="2:2">
      <c r="B292" s="4"/>
    </row>
    <row r="293" spans="2:2">
      <c r="B293" s="4"/>
    </row>
    <row r="294" spans="2:2">
      <c r="B294" s="4"/>
    </row>
    <row r="295" spans="2:2">
      <c r="B295" s="4"/>
    </row>
    <row r="296" spans="2:2">
      <c r="B296" s="4"/>
    </row>
    <row r="297" spans="2:2">
      <c r="B297" s="4"/>
    </row>
    <row r="298" spans="2:2">
      <c r="B298" s="4"/>
    </row>
    <row r="299" spans="2:2">
      <c r="B299" s="4"/>
    </row>
    <row r="300" spans="2:2">
      <c r="B300" s="4"/>
    </row>
    <row r="301" spans="2:2">
      <c r="B301" s="4"/>
    </row>
    <row r="302" spans="2:2">
      <c r="B302" s="4"/>
    </row>
    <row r="303" spans="2:2">
      <c r="B303" s="4"/>
    </row>
    <row r="304" spans="2:2">
      <c r="B304" s="4"/>
    </row>
    <row r="305" spans="2:2">
      <c r="B305" s="4"/>
    </row>
    <row r="306" spans="2:2">
      <c r="B306" s="4"/>
    </row>
    <row r="307" spans="2:2">
      <c r="B307" s="4"/>
    </row>
    <row r="308" spans="2:2">
      <c r="B308" s="4"/>
    </row>
    <row r="309" spans="2:2">
      <c r="B309" s="4"/>
    </row>
    <row r="310" spans="2:2">
      <c r="B310" s="4"/>
    </row>
    <row r="311" spans="2:2">
      <c r="B311" s="4"/>
    </row>
    <row r="312" spans="2:2">
      <c r="B312" s="4"/>
    </row>
    <row r="313" spans="2:2">
      <c r="B313" s="4"/>
    </row>
    <row r="314" spans="2:2">
      <c r="B314" s="4"/>
    </row>
    <row r="315" spans="2:2">
      <c r="B315" s="4"/>
    </row>
    <row r="316" spans="2:2">
      <c r="B316" s="4"/>
    </row>
    <row r="317" spans="2:2">
      <c r="B317" s="4"/>
    </row>
    <row r="318" spans="2:2">
      <c r="B318" s="4"/>
    </row>
    <row r="319" spans="2:2">
      <c r="B319" s="4"/>
    </row>
    <row r="320" spans="2:2">
      <c r="B320" s="4"/>
    </row>
    <row r="321" spans="2:2">
      <c r="B321" s="4"/>
    </row>
    <row r="322" spans="2:2">
      <c r="B322" s="4"/>
    </row>
    <row r="323" spans="2:2">
      <c r="B323" s="4"/>
    </row>
    <row r="324" spans="2:2">
      <c r="B324" s="4"/>
    </row>
    <row r="325" spans="2:2">
      <c r="B325" s="4"/>
    </row>
    <row r="326" spans="2:2">
      <c r="B326" s="4"/>
    </row>
    <row r="327" spans="2:2">
      <c r="B327" s="4"/>
    </row>
    <row r="328" spans="2:2">
      <c r="B328" s="4"/>
    </row>
    <row r="329" spans="2:2">
      <c r="B329" s="4"/>
    </row>
    <row r="330" spans="2:2">
      <c r="B330" s="4"/>
    </row>
    <row r="331" spans="2:2">
      <c r="B331" s="4"/>
    </row>
    <row r="332" spans="2:2">
      <c r="B332" s="4"/>
    </row>
    <row r="333" spans="2:2">
      <c r="B333" s="4"/>
    </row>
    <row r="334" spans="2:2">
      <c r="B334" s="4"/>
    </row>
    <row r="335" spans="2:2">
      <c r="B335" s="4"/>
    </row>
    <row r="336" spans="2:2">
      <c r="B336" s="4"/>
    </row>
    <row r="337" spans="2:2">
      <c r="B337" s="4"/>
    </row>
    <row r="338" spans="2:2">
      <c r="B338" s="4"/>
    </row>
    <row r="339" spans="2:2">
      <c r="B339" s="4"/>
    </row>
    <row r="340" spans="2:2">
      <c r="B340" s="4"/>
    </row>
    <row r="341" spans="2:2">
      <c r="B341" s="4"/>
    </row>
    <row r="342" spans="2:2">
      <c r="B342" s="4"/>
    </row>
    <row r="343" spans="2:2">
      <c r="B343" s="4"/>
    </row>
    <row r="344" spans="2:2">
      <c r="B344" s="4"/>
    </row>
    <row r="345" spans="2:2">
      <c r="B345" s="4"/>
    </row>
    <row r="346" spans="2:2">
      <c r="B346" s="4"/>
    </row>
    <row r="347" spans="2:2">
      <c r="B347" s="4"/>
    </row>
    <row r="348" spans="2:2">
      <c r="B348" s="4"/>
    </row>
    <row r="349" spans="2:2">
      <c r="B349" s="4"/>
    </row>
    <row r="350" spans="2:2">
      <c r="B350" s="4"/>
    </row>
    <row r="351" spans="2:2">
      <c r="B351" s="4"/>
    </row>
    <row r="352" spans="2:2">
      <c r="B352" s="4"/>
    </row>
    <row r="353" spans="2:2">
      <c r="B353" s="4"/>
    </row>
    <row r="354" spans="2:2">
      <c r="B354" s="4"/>
    </row>
    <row r="355" spans="2:2">
      <c r="B355" s="4"/>
    </row>
    <row r="356" spans="2:2">
      <c r="B356" s="4"/>
    </row>
    <row r="357" spans="2:2">
      <c r="B357" s="4"/>
    </row>
    <row r="358" spans="2:2">
      <c r="B358" s="4"/>
    </row>
    <row r="359" spans="2:2">
      <c r="B359" s="4"/>
    </row>
    <row r="360" spans="2:2">
      <c r="B360" s="4"/>
    </row>
    <row r="361" spans="2:2">
      <c r="B361" s="4"/>
    </row>
    <row r="362" spans="2:2">
      <c r="B362" s="4"/>
    </row>
    <row r="363" spans="2:2">
      <c r="B363" s="4"/>
    </row>
    <row r="364" spans="2:2">
      <c r="B364" s="4"/>
    </row>
    <row r="365" spans="2:2">
      <c r="B365" s="4"/>
    </row>
    <row r="366" spans="2:2">
      <c r="B366" s="4"/>
    </row>
    <row r="367" spans="2:2">
      <c r="B367" s="4"/>
    </row>
    <row r="368" spans="2:2">
      <c r="B368" s="4"/>
    </row>
    <row r="369" spans="2:2">
      <c r="B369" s="4"/>
    </row>
    <row r="370" spans="2:2">
      <c r="B370" s="4"/>
    </row>
    <row r="371" spans="2:2">
      <c r="B371" s="4"/>
    </row>
    <row r="372" spans="2:2">
      <c r="B372" s="4"/>
    </row>
    <row r="373" spans="2:2">
      <c r="B373" s="4"/>
    </row>
    <row r="374" spans="2:2">
      <c r="B374" s="4"/>
    </row>
    <row r="375" spans="2:2">
      <c r="B375" s="4"/>
    </row>
    <row r="376" spans="2:2">
      <c r="B376" s="4"/>
    </row>
    <row r="377" spans="2:2">
      <c r="B377" s="4"/>
    </row>
    <row r="378" spans="2:2">
      <c r="B378" s="4"/>
    </row>
    <row r="379" spans="2:2">
      <c r="B379" s="4"/>
    </row>
    <row r="380" spans="2:2">
      <c r="B380" s="4"/>
    </row>
    <row r="381" spans="2:2">
      <c r="B381" s="4"/>
    </row>
    <row r="382" spans="2:2">
      <c r="B382" s="4"/>
    </row>
    <row r="383" spans="2:2">
      <c r="B383" s="4"/>
    </row>
    <row r="384" spans="2:2">
      <c r="B384" s="4"/>
    </row>
    <row r="385" spans="2:2">
      <c r="B385" s="4"/>
    </row>
    <row r="386" spans="2:2">
      <c r="B386" s="4"/>
    </row>
    <row r="387" spans="2:2">
      <c r="B387" s="4"/>
    </row>
    <row r="388" spans="2:2">
      <c r="B388" s="4"/>
    </row>
    <row r="389" spans="2:2">
      <c r="B389" s="4"/>
    </row>
    <row r="390" spans="2:2">
      <c r="B390" s="4"/>
    </row>
    <row r="391" spans="2:2">
      <c r="B391" s="4"/>
    </row>
    <row r="392" spans="2:2">
      <c r="B392" s="4"/>
    </row>
    <row r="393" spans="2:2">
      <c r="B393" s="4"/>
    </row>
    <row r="394" spans="2:2">
      <c r="B394" s="4"/>
    </row>
    <row r="395" spans="2:2">
      <c r="B395" s="4"/>
    </row>
    <row r="396" spans="2:2">
      <c r="B396" s="4"/>
    </row>
    <row r="397" spans="2:2">
      <c r="B397" s="4"/>
    </row>
    <row r="398" spans="2:2">
      <c r="B398" s="4"/>
    </row>
    <row r="399" spans="2:2">
      <c r="B399" s="4"/>
    </row>
    <row r="400" spans="2:2">
      <c r="B400" s="4"/>
    </row>
    <row r="401" spans="2:2">
      <c r="B401" s="4"/>
    </row>
    <row r="402" spans="2:2">
      <c r="B402" s="4"/>
    </row>
    <row r="403" spans="2:2">
      <c r="B403" s="4"/>
    </row>
    <row r="404" spans="2:2">
      <c r="B404" s="4"/>
    </row>
    <row r="405" spans="2:2">
      <c r="B405" s="4"/>
    </row>
    <row r="406" spans="2:2">
      <c r="B406" s="4"/>
    </row>
    <row r="407" spans="2:2">
      <c r="B407" s="4"/>
    </row>
    <row r="408" spans="2:2">
      <c r="B408" s="4"/>
    </row>
    <row r="409" spans="2:2">
      <c r="B409" s="4"/>
    </row>
    <row r="410" spans="2:2">
      <c r="B410" s="4"/>
    </row>
    <row r="411" spans="2:2">
      <c r="B411" s="4"/>
    </row>
    <row r="412" spans="2:2">
      <c r="B412" s="4"/>
    </row>
    <row r="413" spans="2:2">
      <c r="B413" s="4"/>
    </row>
    <row r="414" spans="2:2">
      <c r="B414" s="4"/>
    </row>
    <row r="415" spans="2:2">
      <c r="B415" s="4"/>
    </row>
    <row r="416" spans="2:2">
      <c r="B416" s="4"/>
    </row>
    <row r="417" spans="2:2">
      <c r="B417" s="4"/>
    </row>
    <row r="418" spans="2:2">
      <c r="B418" s="4"/>
    </row>
    <row r="419" spans="2:2">
      <c r="B419" s="4"/>
    </row>
    <row r="420" spans="2:2">
      <c r="B420" s="4"/>
    </row>
    <row r="421" spans="2:2">
      <c r="B421" s="4"/>
    </row>
    <row r="422" spans="2:2">
      <c r="B422" s="4"/>
    </row>
    <row r="423" spans="2:2">
      <c r="B423" s="4"/>
    </row>
    <row r="424" spans="2:2">
      <c r="B424" s="4"/>
    </row>
    <row r="425" spans="2:2">
      <c r="B425" s="4"/>
    </row>
    <row r="426" spans="2:2">
      <c r="B426" s="4"/>
    </row>
    <row r="427" spans="2:2">
      <c r="B427" s="4"/>
    </row>
    <row r="428" spans="2:2">
      <c r="B428" s="4"/>
    </row>
    <row r="429" spans="2:2">
      <c r="B429" s="4"/>
    </row>
    <row r="430" spans="2:2">
      <c r="B430" s="4"/>
    </row>
    <row r="431" spans="2:2">
      <c r="B431" s="4"/>
    </row>
    <row r="432" spans="2:2">
      <c r="B432" s="4"/>
    </row>
    <row r="433" spans="2:2">
      <c r="B433" s="4"/>
    </row>
    <row r="434" spans="2:2">
      <c r="B434" s="4"/>
    </row>
    <row r="435" spans="2:2">
      <c r="B435" s="4"/>
    </row>
    <row r="436" spans="2:2">
      <c r="B436" s="4"/>
    </row>
    <row r="437" spans="2:2">
      <c r="B437" s="4"/>
    </row>
    <row r="438" spans="2:2">
      <c r="B438" s="4"/>
    </row>
    <row r="439" spans="2:2">
      <c r="B439" s="4"/>
    </row>
    <row r="440" spans="2:2">
      <c r="B440" s="4"/>
    </row>
    <row r="441" spans="2:2">
      <c r="B441" s="4"/>
    </row>
    <row r="442" spans="2:2">
      <c r="B442" s="4"/>
    </row>
    <row r="443" spans="2:2">
      <c r="B443" s="4"/>
    </row>
    <row r="444" spans="2:2">
      <c r="B444" s="4"/>
    </row>
    <row r="445" spans="2:2">
      <c r="B445" s="4"/>
    </row>
    <row r="446" spans="2:2">
      <c r="B446" s="4"/>
    </row>
    <row r="447" spans="2:2">
      <c r="B447" s="4"/>
    </row>
    <row r="448" spans="2:2">
      <c r="B448" s="4"/>
    </row>
    <row r="449" spans="2:2">
      <c r="B449" s="4"/>
    </row>
    <row r="450" spans="2:2">
      <c r="B450" s="4"/>
    </row>
    <row r="451" spans="2:2">
      <c r="B451" s="4"/>
    </row>
    <row r="452" spans="2:2">
      <c r="B452" s="4"/>
    </row>
    <row r="453" spans="2:2">
      <c r="B453" s="4"/>
    </row>
    <row r="454" spans="2:2">
      <c r="B454" s="4"/>
    </row>
    <row r="455" spans="2:2">
      <c r="B455" s="4"/>
    </row>
    <row r="456" spans="2:2">
      <c r="B456" s="4"/>
    </row>
    <row r="457" spans="2:2">
      <c r="B457" s="4"/>
    </row>
    <row r="458" spans="2:2">
      <c r="B458" s="4"/>
    </row>
    <row r="459" spans="2:2">
      <c r="B459" s="4"/>
    </row>
    <row r="460" spans="2:2">
      <c r="B460" s="4"/>
    </row>
    <row r="461" spans="2:2">
      <c r="B461" s="4"/>
    </row>
    <row r="462" spans="2:2">
      <c r="B462" s="4"/>
    </row>
    <row r="463" spans="2:2">
      <c r="B463" s="4"/>
    </row>
    <row r="464" spans="2:2">
      <c r="B464" s="4"/>
    </row>
    <row r="465" spans="2:2">
      <c r="B465" s="4"/>
    </row>
    <row r="466" spans="2:2">
      <c r="B466" s="4"/>
    </row>
    <row r="467" spans="2:2">
      <c r="B467" s="4"/>
    </row>
    <row r="468" spans="2:2">
      <c r="B468" s="4"/>
    </row>
    <row r="469" spans="2:2">
      <c r="B469" s="4"/>
    </row>
    <row r="470" spans="2:2">
      <c r="B470" s="4"/>
    </row>
    <row r="471" spans="2:2">
      <c r="B471" s="4"/>
    </row>
    <row r="472" spans="2:2">
      <c r="B472" s="4"/>
    </row>
    <row r="473" spans="2:2">
      <c r="B473" s="4"/>
    </row>
    <row r="474" spans="2:2">
      <c r="B474" s="4"/>
    </row>
    <row r="475" spans="2:2">
      <c r="B475" s="4"/>
    </row>
    <row r="476" spans="2:2">
      <c r="B476" s="4"/>
    </row>
    <row r="477" spans="2:2">
      <c r="B477" s="4"/>
    </row>
    <row r="478" spans="2:2">
      <c r="B478" s="4"/>
    </row>
    <row r="479" spans="2:2">
      <c r="B479" s="4"/>
    </row>
    <row r="480" spans="2:2">
      <c r="B480" s="4"/>
    </row>
    <row r="481" spans="2:2">
      <c r="B481" s="4"/>
    </row>
    <row r="482" spans="2:2">
      <c r="B482" s="4"/>
    </row>
    <row r="483" spans="2:2">
      <c r="B483" s="4"/>
    </row>
    <row r="484" spans="2:2">
      <c r="B484" s="4"/>
    </row>
    <row r="485" spans="2:2">
      <c r="B485" s="4"/>
    </row>
    <row r="486" spans="2:2">
      <c r="B486" s="4"/>
    </row>
    <row r="487" spans="2:2">
      <c r="B487" s="4"/>
    </row>
    <row r="488" spans="2:2">
      <c r="B488" s="4"/>
    </row>
    <row r="489" spans="2:2">
      <c r="B489" s="4"/>
    </row>
    <row r="490" spans="2:2">
      <c r="B490" s="4"/>
    </row>
    <row r="491" spans="2:2">
      <c r="B491" s="4"/>
    </row>
    <row r="492" spans="2:2">
      <c r="B492" s="4"/>
    </row>
    <row r="493" spans="2:2">
      <c r="B493" s="4"/>
    </row>
    <row r="494" spans="2:2">
      <c r="B494" s="4"/>
    </row>
    <row r="495" spans="2:2">
      <c r="B495" s="4"/>
    </row>
    <row r="496" spans="2:2">
      <c r="B496" s="4"/>
    </row>
    <row r="497" spans="2:2">
      <c r="B497" s="4"/>
    </row>
    <row r="498" spans="2:2">
      <c r="B498" s="4"/>
    </row>
    <row r="499" spans="2:2">
      <c r="B499" s="4"/>
    </row>
    <row r="500" spans="2:2">
      <c r="B500" s="4"/>
    </row>
    <row r="501" spans="2:2">
      <c r="B501" s="4"/>
    </row>
    <row r="502" spans="2:2">
      <c r="B502" s="4"/>
    </row>
    <row r="503" spans="2:2">
      <c r="B503" s="4"/>
    </row>
    <row r="504" spans="2:2">
      <c r="B504" s="4"/>
    </row>
    <row r="505" spans="2:2">
      <c r="B505" s="4"/>
    </row>
    <row r="506" spans="2:2">
      <c r="B506" s="4"/>
    </row>
    <row r="507" spans="2:2">
      <c r="B507" s="4"/>
    </row>
    <row r="508" spans="2:2">
      <c r="B508" s="4"/>
    </row>
    <row r="509" spans="2:2">
      <c r="B509" s="4"/>
    </row>
    <row r="510" spans="2:2">
      <c r="B510" s="4"/>
    </row>
    <row r="511" spans="2:2">
      <c r="B511" s="4"/>
    </row>
    <row r="512" spans="2:2">
      <c r="B512" s="4"/>
    </row>
    <row r="513" spans="2:2">
      <c r="B513" s="4"/>
    </row>
    <row r="514" spans="2:2">
      <c r="B514" s="4"/>
    </row>
    <row r="515" spans="2:2">
      <c r="B515" s="4"/>
    </row>
    <row r="516" spans="2:2">
      <c r="B516" s="4"/>
    </row>
    <row r="517" spans="2:2">
      <c r="B517" s="4"/>
    </row>
    <row r="518" spans="2:2">
      <c r="B518" s="4"/>
    </row>
    <row r="519" spans="2:2">
      <c r="B519" s="4"/>
    </row>
    <row r="520" spans="2:2">
      <c r="B520" s="4"/>
    </row>
    <row r="521" spans="2:2">
      <c r="B521" s="4"/>
    </row>
    <row r="522" spans="2:2">
      <c r="B522" s="4"/>
    </row>
    <row r="523" spans="2:2">
      <c r="B523" s="4"/>
    </row>
    <row r="524" spans="2:2">
      <c r="B524" s="4"/>
    </row>
    <row r="525" spans="2:2">
      <c r="B525" s="4"/>
    </row>
    <row r="526" spans="2:2">
      <c r="B526" s="4"/>
    </row>
    <row r="527" spans="2:2">
      <c r="B527" s="4"/>
    </row>
    <row r="528" spans="2:2">
      <c r="B528" s="4"/>
    </row>
    <row r="529" spans="2:2">
      <c r="B529" s="4"/>
    </row>
    <row r="530" spans="2:2">
      <c r="B530" s="4"/>
    </row>
    <row r="531" spans="2:2">
      <c r="B531" s="4"/>
    </row>
    <row r="532" spans="2:2">
      <c r="B532" s="4"/>
    </row>
    <row r="533" spans="2:2">
      <c r="B533" s="4"/>
    </row>
    <row r="534" spans="2:2">
      <c r="B534" s="4"/>
    </row>
    <row r="535" spans="2:2">
      <c r="B535" s="4"/>
    </row>
    <row r="536" spans="2:2">
      <c r="B536" s="4"/>
    </row>
    <row r="537" spans="2:2">
      <c r="B537" s="4"/>
    </row>
    <row r="538" spans="2:2">
      <c r="B538" s="4"/>
    </row>
    <row r="539" spans="2:2">
      <c r="B539" s="4"/>
    </row>
    <row r="540" spans="2:2">
      <c r="B540" s="4"/>
    </row>
    <row r="541" spans="2:2">
      <c r="B541" s="4"/>
    </row>
    <row r="542" spans="2:2">
      <c r="B542" s="4"/>
    </row>
    <row r="543" spans="2:2">
      <c r="B543" s="4"/>
    </row>
    <row r="544" spans="2:2">
      <c r="B544" s="4"/>
    </row>
    <row r="545" spans="2:2">
      <c r="B545" s="4"/>
    </row>
    <row r="546" spans="2:2">
      <c r="B546" s="4"/>
    </row>
    <row r="547" spans="2:2">
      <c r="B547" s="4"/>
    </row>
    <row r="548" spans="2:2">
      <c r="B548" s="4"/>
    </row>
    <row r="549" spans="2:2">
      <c r="B549" s="4"/>
    </row>
    <row r="550" spans="2:2">
      <c r="B550" s="4"/>
    </row>
    <row r="551" spans="2:2">
      <c r="B551" s="4"/>
    </row>
    <row r="552" spans="2:2">
      <c r="B552" s="4"/>
    </row>
    <row r="553" spans="2:2">
      <c r="B553" s="4"/>
    </row>
    <row r="554" spans="2:2">
      <c r="B554" s="4"/>
    </row>
    <row r="555" spans="2:2">
      <c r="B555" s="4"/>
    </row>
    <row r="556" spans="2:2">
      <c r="B556" s="4"/>
    </row>
    <row r="557" spans="2:2">
      <c r="B557" s="4"/>
    </row>
    <row r="558" spans="2:2">
      <c r="B558" s="4"/>
    </row>
    <row r="559" spans="2:2">
      <c r="B559" s="4"/>
    </row>
    <row r="560" spans="2:2">
      <c r="B560" s="4"/>
    </row>
    <row r="561" spans="2:2">
      <c r="B561" s="4"/>
    </row>
    <row r="562" spans="2:2">
      <c r="B562" s="4"/>
    </row>
    <row r="563" spans="2:2">
      <c r="B563" s="4"/>
    </row>
    <row r="564" spans="2:2">
      <c r="B564" s="4"/>
    </row>
    <row r="565" spans="2:2">
      <c r="B565" s="4"/>
    </row>
    <row r="566" spans="2:2">
      <c r="B566" s="4"/>
    </row>
    <row r="567" spans="2:2">
      <c r="B567" s="4"/>
    </row>
    <row r="568" spans="2:2">
      <c r="B568" s="4"/>
    </row>
    <row r="569" spans="2:2">
      <c r="B569" s="4"/>
    </row>
    <row r="570" spans="2:2">
      <c r="B570" s="4"/>
    </row>
    <row r="571" spans="2:2">
      <c r="B571" s="4"/>
    </row>
    <row r="572" spans="2:2">
      <c r="B572" s="4"/>
    </row>
    <row r="573" spans="2:2">
      <c r="B573" s="4"/>
    </row>
    <row r="574" spans="2:2">
      <c r="B574" s="4"/>
    </row>
    <row r="575" spans="2:2">
      <c r="B575" s="4"/>
    </row>
    <row r="576" spans="2:2">
      <c r="B576" s="4"/>
    </row>
    <row r="577" spans="2:2">
      <c r="B577" s="4"/>
    </row>
    <row r="578" spans="2:2">
      <c r="B578" s="4"/>
    </row>
    <row r="579" spans="2:2">
      <c r="B579" s="4"/>
    </row>
    <row r="580" spans="2:2">
      <c r="B580" s="4"/>
    </row>
    <row r="581" spans="2:2">
      <c r="B581" s="4"/>
    </row>
    <row r="582" spans="2:2">
      <c r="B582" s="4"/>
    </row>
    <row r="583" spans="2:2">
      <c r="B583" s="4"/>
    </row>
    <row r="584" spans="2:2">
      <c r="B584" s="4"/>
    </row>
    <row r="585" spans="2:2">
      <c r="B585" s="4"/>
    </row>
    <row r="586" spans="2:2">
      <c r="B586" s="4"/>
    </row>
    <row r="587" spans="2:2">
      <c r="B587" s="4"/>
    </row>
    <row r="588" spans="2:2">
      <c r="B588" s="4"/>
    </row>
    <row r="589" spans="2:2">
      <c r="B589" s="4"/>
    </row>
    <row r="590" spans="2:2">
      <c r="B590" s="4"/>
    </row>
    <row r="591" spans="2:2">
      <c r="B591" s="4"/>
    </row>
    <row r="592" spans="2:2">
      <c r="B592" s="4"/>
    </row>
    <row r="593" spans="2:2">
      <c r="B593" s="4"/>
    </row>
    <row r="594" spans="2:2">
      <c r="B594" s="4"/>
    </row>
    <row r="595" spans="2:2">
      <c r="B595" s="4"/>
    </row>
    <row r="596" spans="2:2">
      <c r="B596" s="4"/>
    </row>
    <row r="597" spans="2:2">
      <c r="B597" s="4"/>
    </row>
    <row r="598" spans="2:2">
      <c r="B598" s="4"/>
    </row>
    <row r="599" spans="2:2">
      <c r="B599" s="4"/>
    </row>
    <row r="600" spans="2:2">
      <c r="B600" s="4"/>
    </row>
    <row r="601" spans="2:2">
      <c r="B601" s="4"/>
    </row>
    <row r="602" spans="2:2">
      <c r="B602" s="4"/>
    </row>
    <row r="603" spans="2:2">
      <c r="B603" s="4"/>
    </row>
    <row r="604" spans="2:2">
      <c r="B604" s="4"/>
    </row>
    <row r="605" spans="2:2">
      <c r="B605" s="4"/>
    </row>
    <row r="606" spans="2:2">
      <c r="B606" s="4"/>
    </row>
    <row r="607" spans="2:2">
      <c r="B607" s="4"/>
    </row>
    <row r="608" spans="2:2">
      <c r="B608" s="4"/>
    </row>
    <row r="609" spans="2:2">
      <c r="B609" s="4"/>
    </row>
    <row r="610" spans="2:2">
      <c r="B610" s="4"/>
    </row>
    <row r="611" spans="2:2">
      <c r="B611" s="4"/>
    </row>
    <row r="612" spans="2:2">
      <c r="B612" s="4"/>
    </row>
    <row r="613" spans="2:2">
      <c r="B613" s="4"/>
    </row>
    <row r="614" spans="2:2">
      <c r="B614" s="4"/>
    </row>
    <row r="615" spans="2:2">
      <c r="B615" s="4"/>
    </row>
    <row r="616" spans="2:2">
      <c r="B616" s="4"/>
    </row>
    <row r="617" spans="2:2">
      <c r="B617" s="4"/>
    </row>
    <row r="618" spans="2:2">
      <c r="B618" s="4"/>
    </row>
    <row r="619" spans="2:2">
      <c r="B619" s="4"/>
    </row>
    <row r="620" spans="2:2">
      <c r="B620" s="4"/>
    </row>
    <row r="621" spans="2:2">
      <c r="B621" s="4"/>
    </row>
    <row r="622" spans="2:2">
      <c r="B622" s="4"/>
    </row>
    <row r="623" spans="2:2">
      <c r="B623" s="4"/>
    </row>
    <row r="624" spans="2:2">
      <c r="B624" s="4"/>
    </row>
    <row r="625" spans="2:2">
      <c r="B625" s="4"/>
    </row>
    <row r="626" spans="2:2">
      <c r="B626" s="4"/>
    </row>
    <row r="627" spans="2:2">
      <c r="B627" s="4"/>
    </row>
    <row r="628" spans="2:2">
      <c r="B628" s="4"/>
    </row>
    <row r="629" spans="2:2">
      <c r="B629" s="4"/>
    </row>
    <row r="630" spans="2:2">
      <c r="B630" s="4"/>
    </row>
    <row r="631" spans="2:2">
      <c r="B631" s="4"/>
    </row>
    <row r="632" spans="2:2">
      <c r="B632" s="4"/>
    </row>
    <row r="633" spans="2:2">
      <c r="B633" s="4"/>
    </row>
    <row r="634" spans="2:2">
      <c r="B634" s="4"/>
    </row>
    <row r="635" spans="2:2">
      <c r="B635" s="4"/>
    </row>
    <row r="636" spans="2:2">
      <c r="B636" s="4"/>
    </row>
    <row r="637" spans="2:2">
      <c r="B637" s="4"/>
    </row>
    <row r="638" spans="2:2">
      <c r="B638" s="4"/>
    </row>
    <row r="639" spans="2:2">
      <c r="B639" s="4"/>
    </row>
    <row r="640" spans="2:2">
      <c r="B640" s="4"/>
    </row>
    <row r="641" spans="2:2">
      <c r="B641" s="4"/>
    </row>
    <row r="642" spans="2:2">
      <c r="B642" s="4"/>
    </row>
    <row r="643" spans="2:2">
      <c r="B643" s="4"/>
    </row>
    <row r="644" spans="2:2">
      <c r="B644" s="4"/>
    </row>
    <row r="645" spans="2:2">
      <c r="B645" s="4"/>
    </row>
    <row r="646" spans="2:2">
      <c r="B646" s="4"/>
    </row>
    <row r="647" spans="2:2">
      <c r="B647" s="4"/>
    </row>
    <row r="648" spans="2:2">
      <c r="B648" s="4"/>
    </row>
    <row r="649" spans="2:2">
      <c r="B649" s="4"/>
    </row>
    <row r="650" spans="2:2">
      <c r="B650" s="4"/>
    </row>
    <row r="651" spans="2:2">
      <c r="B651" s="4"/>
    </row>
    <row r="652" spans="2:2">
      <c r="B652" s="4"/>
    </row>
    <row r="653" spans="2:2">
      <c r="B653" s="4"/>
    </row>
    <row r="654" spans="2:2">
      <c r="B654" s="4"/>
    </row>
    <row r="655" spans="2:2">
      <c r="B655" s="4"/>
    </row>
    <row r="656" spans="2:2">
      <c r="B656" s="4"/>
    </row>
    <row r="657" spans="2:2">
      <c r="B657" s="4"/>
    </row>
    <row r="658" spans="2:2">
      <c r="B658" s="4"/>
    </row>
    <row r="659" spans="2:2">
      <c r="B659" s="4"/>
    </row>
    <row r="660" spans="2:2">
      <c r="B660" s="4"/>
    </row>
    <row r="661" spans="2:2">
      <c r="B661" s="4"/>
    </row>
    <row r="662" spans="2:2">
      <c r="B662" s="4"/>
    </row>
    <row r="663" spans="2:2">
      <c r="B663" s="4"/>
    </row>
    <row r="664" spans="2:2">
      <c r="B664" s="4"/>
    </row>
    <row r="665" spans="2:2">
      <c r="B665" s="4"/>
    </row>
    <row r="666" spans="2:2">
      <c r="B666" s="4"/>
    </row>
    <row r="667" spans="2:2">
      <c r="B667" s="4"/>
    </row>
    <row r="668" spans="2:2">
      <c r="B668" s="4"/>
    </row>
    <row r="669" spans="2:2">
      <c r="B669" s="4"/>
    </row>
    <row r="670" spans="2:2">
      <c r="B670" s="4"/>
    </row>
    <row r="671" spans="2:2">
      <c r="B671" s="4"/>
    </row>
    <row r="672" spans="2:2">
      <c r="B672" s="4"/>
    </row>
    <row r="673" spans="2:2">
      <c r="B673" s="4"/>
    </row>
    <row r="674" spans="2:2">
      <c r="B674" s="4"/>
    </row>
    <row r="675" spans="2:2">
      <c r="B675" s="4"/>
    </row>
    <row r="676" spans="2:2">
      <c r="B676" s="4"/>
    </row>
    <row r="677" spans="2:2">
      <c r="B677" s="4"/>
    </row>
    <row r="678" spans="2:2">
      <c r="B678" s="4"/>
    </row>
    <row r="679" spans="2:2">
      <c r="B679" s="4"/>
    </row>
    <row r="680" spans="2:2">
      <c r="B680" s="4"/>
    </row>
    <row r="681" spans="2:2">
      <c r="B681" s="4"/>
    </row>
    <row r="682" spans="2:2">
      <c r="B682" s="4"/>
    </row>
    <row r="683" spans="2:2">
      <c r="B683" s="4"/>
    </row>
    <row r="684" spans="2:2">
      <c r="B684" s="4"/>
    </row>
    <row r="685" spans="2:2">
      <c r="B685" s="4"/>
    </row>
    <row r="686" spans="2:2">
      <c r="B686" s="4"/>
    </row>
    <row r="687" spans="2:2">
      <c r="B687" s="4"/>
    </row>
    <row r="688" spans="2:2">
      <c r="B688" s="4"/>
    </row>
    <row r="689" spans="2:2">
      <c r="B689" s="4"/>
    </row>
    <row r="690" spans="2:2">
      <c r="B690" s="4"/>
    </row>
    <row r="691" spans="2:2">
      <c r="B691" s="4"/>
    </row>
    <row r="692" spans="2:2">
      <c r="B692" s="4"/>
    </row>
    <row r="693" spans="2:2">
      <c r="B693" s="4"/>
    </row>
    <row r="694" spans="2:2">
      <c r="B694" s="4"/>
    </row>
    <row r="695" spans="2:2">
      <c r="B695" s="4"/>
    </row>
    <row r="696" spans="2:2">
      <c r="B696" s="4"/>
    </row>
    <row r="697" spans="2:2">
      <c r="B697" s="4"/>
    </row>
    <row r="698" spans="2:2">
      <c r="B698" s="4"/>
    </row>
    <row r="699" spans="2:2">
      <c r="B699" s="4"/>
    </row>
    <row r="700" spans="2:2">
      <c r="B700" s="4"/>
    </row>
    <row r="701" spans="2:2">
      <c r="B701" s="4"/>
    </row>
    <row r="702" spans="2:2">
      <c r="B702" s="4"/>
    </row>
    <row r="703" spans="2:2">
      <c r="B703" s="4"/>
    </row>
    <row r="704" spans="2:2">
      <c r="B704" s="4"/>
    </row>
    <row r="705" spans="2:2">
      <c r="B705" s="4"/>
    </row>
    <row r="706" spans="2:2">
      <c r="B706" s="4"/>
    </row>
    <row r="707" spans="2:2">
      <c r="B707" s="4"/>
    </row>
    <row r="708" spans="2:2">
      <c r="B708" s="4"/>
    </row>
    <row r="709" spans="2:2">
      <c r="B709" s="4"/>
    </row>
    <row r="710" spans="2:2">
      <c r="B710" s="4"/>
    </row>
    <row r="711" spans="2:2">
      <c r="B711" s="4"/>
    </row>
    <row r="712" spans="2:2">
      <c r="B712" s="4"/>
    </row>
    <row r="713" spans="2:2">
      <c r="B713" s="4"/>
    </row>
    <row r="714" spans="2:2">
      <c r="B714" s="4"/>
    </row>
    <row r="715" spans="2:2">
      <c r="B715" s="4"/>
    </row>
    <row r="716" spans="2:2">
      <c r="B716" s="4"/>
    </row>
    <row r="717" spans="2:2">
      <c r="B717" s="4"/>
    </row>
    <row r="718" spans="2:2">
      <c r="B718" s="4"/>
    </row>
    <row r="719" spans="2:2">
      <c r="B719" s="4"/>
    </row>
    <row r="720" spans="2:2">
      <c r="B720" s="4"/>
    </row>
    <row r="721" spans="2:2">
      <c r="B721" s="4"/>
    </row>
    <row r="722" spans="2:2">
      <c r="B722" s="4"/>
    </row>
    <row r="723" spans="2:2">
      <c r="B723" s="4"/>
    </row>
    <row r="724" spans="2:2">
      <c r="B724" s="4"/>
    </row>
    <row r="725" spans="2:2">
      <c r="B725" s="4"/>
    </row>
    <row r="726" spans="2:2">
      <c r="B726" s="4"/>
    </row>
    <row r="727" spans="2:2">
      <c r="B727" s="4"/>
    </row>
    <row r="728" spans="2:2">
      <c r="B728" s="4"/>
    </row>
    <row r="729" spans="2:2">
      <c r="B729" s="4"/>
    </row>
    <row r="730" spans="2:2">
      <c r="B730" s="4"/>
    </row>
    <row r="731" spans="2:2">
      <c r="B731" s="4"/>
    </row>
    <row r="732" spans="2:2">
      <c r="B732" s="4"/>
    </row>
    <row r="733" spans="2:2">
      <c r="B733" s="4"/>
    </row>
    <row r="734" spans="2:2">
      <c r="B734" s="4"/>
    </row>
    <row r="735" spans="2:2">
      <c r="B735" s="4"/>
    </row>
    <row r="736" spans="2:2">
      <c r="B736" s="4"/>
    </row>
    <row r="737" spans="2:2">
      <c r="B737" s="4"/>
    </row>
    <row r="738" spans="2:2">
      <c r="B738" s="4"/>
    </row>
    <row r="739" spans="2:2">
      <c r="B739" s="4"/>
    </row>
    <row r="740" spans="2:2">
      <c r="B740" s="4"/>
    </row>
    <row r="741" spans="2:2">
      <c r="B741" s="4"/>
    </row>
    <row r="742" spans="2:2">
      <c r="B742" s="4"/>
    </row>
    <row r="743" spans="2:2">
      <c r="B743" s="4"/>
    </row>
    <row r="744" spans="2:2">
      <c r="B744" s="4"/>
    </row>
    <row r="745" spans="2:2">
      <c r="B745" s="4"/>
    </row>
    <row r="746" spans="2:2">
      <c r="B746" s="4"/>
    </row>
    <row r="747" spans="2:2">
      <c r="B747" s="4"/>
    </row>
    <row r="748" spans="2:2">
      <c r="B748" s="4"/>
    </row>
    <row r="749" spans="2:2">
      <c r="B749" s="4"/>
    </row>
    <row r="750" spans="2:2">
      <c r="B750" s="4"/>
    </row>
    <row r="751" spans="2:2">
      <c r="B751" s="4"/>
    </row>
    <row r="752" spans="2:2">
      <c r="B752" s="4"/>
    </row>
    <row r="753" spans="2:2">
      <c r="B753" s="4"/>
    </row>
    <row r="754" spans="2:2">
      <c r="B754" s="4"/>
    </row>
    <row r="755" spans="2:2">
      <c r="B755" s="4"/>
    </row>
    <row r="756" spans="2:2">
      <c r="B756" s="4"/>
    </row>
    <row r="757" spans="2:2">
      <c r="B757" s="4"/>
    </row>
    <row r="758" spans="2:2">
      <c r="B758" s="4"/>
    </row>
    <row r="759" spans="2:2">
      <c r="B759" s="4"/>
    </row>
    <row r="760" spans="2:2">
      <c r="B760" s="4"/>
    </row>
    <row r="761" spans="2:2">
      <c r="B761" s="4"/>
    </row>
    <row r="762" spans="2:2">
      <c r="B762" s="4"/>
    </row>
    <row r="763" spans="2:2">
      <c r="B763" s="4"/>
    </row>
    <row r="764" spans="2:2">
      <c r="B764" s="4"/>
    </row>
    <row r="765" spans="2:2">
      <c r="B765" s="4"/>
    </row>
    <row r="766" spans="2:2">
      <c r="B766" s="4"/>
    </row>
    <row r="767" spans="2:2">
      <c r="B767" s="4"/>
    </row>
    <row r="768" spans="2:2">
      <c r="B768" s="4"/>
    </row>
    <row r="769" spans="2:2">
      <c r="B769" s="4"/>
    </row>
    <row r="770" spans="2:2">
      <c r="B770" s="4"/>
    </row>
    <row r="771" spans="2:2">
      <c r="B771" s="4"/>
    </row>
    <row r="772" spans="2:2">
      <c r="B772" s="4"/>
    </row>
    <row r="773" spans="2:2">
      <c r="B773" s="4"/>
    </row>
    <row r="774" spans="2:2">
      <c r="B774" s="4"/>
    </row>
    <row r="775" spans="2:2">
      <c r="B775" s="4"/>
    </row>
    <row r="776" spans="2:2">
      <c r="B776" s="4"/>
    </row>
    <row r="777" spans="2:2">
      <c r="B777" s="4"/>
    </row>
    <row r="778" spans="2:2">
      <c r="B778" s="4"/>
    </row>
    <row r="779" spans="2:2">
      <c r="B779" s="4"/>
    </row>
    <row r="780" spans="2:2">
      <c r="B780" s="4"/>
    </row>
    <row r="781" spans="2:2">
      <c r="B781" s="4"/>
    </row>
    <row r="782" spans="2:2">
      <c r="B782" s="4"/>
    </row>
    <row r="783" spans="2:2">
      <c r="B783" s="4"/>
    </row>
    <row r="784" spans="2:2">
      <c r="B784" s="4"/>
    </row>
    <row r="785" spans="2:2">
      <c r="B785" s="4"/>
    </row>
    <row r="786" spans="2:2">
      <c r="B786" s="4"/>
    </row>
    <row r="787" spans="2:2">
      <c r="B787" s="4"/>
    </row>
    <row r="788" spans="2:2">
      <c r="B788" s="4"/>
    </row>
    <row r="789" spans="2:2">
      <c r="B789" s="4"/>
    </row>
    <row r="790" spans="2:2">
      <c r="B790" s="4"/>
    </row>
    <row r="791" spans="2:2">
      <c r="B791" s="4"/>
    </row>
    <row r="792" spans="2:2">
      <c r="B792" s="4"/>
    </row>
    <row r="793" spans="2:2">
      <c r="B793" s="4"/>
    </row>
    <row r="794" spans="2:2">
      <c r="B794" s="4"/>
    </row>
    <row r="795" spans="2:2">
      <c r="B795" s="4"/>
    </row>
    <row r="796" spans="2:2">
      <c r="B796" s="4"/>
    </row>
    <row r="797" spans="2:2">
      <c r="B797" s="4"/>
    </row>
    <row r="798" spans="2:2">
      <c r="B798" s="4"/>
    </row>
    <row r="799" spans="2:2">
      <c r="B799" s="4"/>
    </row>
    <row r="800" spans="2:2">
      <c r="B800" s="4"/>
    </row>
    <row r="801" spans="2:2">
      <c r="B801" s="4"/>
    </row>
    <row r="802" spans="2:2">
      <c r="B802" s="4"/>
    </row>
    <row r="803" spans="2:2">
      <c r="B803" s="4"/>
    </row>
    <row r="804" spans="2:2">
      <c r="B804" s="4"/>
    </row>
    <row r="805" spans="2:2">
      <c r="B805" s="4"/>
    </row>
    <row r="806" spans="2:2">
      <c r="B806" s="4"/>
    </row>
    <row r="807" spans="2:2">
      <c r="B807" s="4"/>
    </row>
    <row r="808" spans="2:2">
      <c r="B808" s="4"/>
    </row>
    <row r="809" spans="2:2">
      <c r="B809" s="4"/>
    </row>
    <row r="810" spans="2:2">
      <c r="B810" s="4"/>
    </row>
    <row r="811" spans="2:2">
      <c r="B811" s="4"/>
    </row>
    <row r="812" spans="2:2">
      <c r="B812" s="4"/>
    </row>
    <row r="813" spans="2:2">
      <c r="B813" s="4"/>
    </row>
    <row r="814" spans="2:2">
      <c r="B814" s="4"/>
    </row>
    <row r="815" spans="2:2">
      <c r="B815" s="4"/>
    </row>
    <row r="816" spans="2:2">
      <c r="B816" s="4"/>
    </row>
    <row r="817" spans="2:2">
      <c r="B817" s="4"/>
    </row>
    <row r="818" spans="2:2">
      <c r="B818" s="4"/>
    </row>
    <row r="819" spans="2:2">
      <c r="B819" s="4"/>
    </row>
    <row r="820" spans="2:2">
      <c r="B820" s="4"/>
    </row>
    <row r="821" spans="2:2">
      <c r="B821" s="4"/>
    </row>
    <row r="822" spans="2:2">
      <c r="B822" s="4"/>
    </row>
    <row r="823" spans="2:2">
      <c r="B823" s="4"/>
    </row>
    <row r="824" spans="2:2">
      <c r="B824" s="4"/>
    </row>
    <row r="825" spans="2:2">
      <c r="B825" s="4"/>
    </row>
    <row r="826" spans="2:2">
      <c r="B826" s="4"/>
    </row>
    <row r="827" spans="2:2">
      <c r="B827" s="4"/>
    </row>
    <row r="828" spans="2:2">
      <c r="B828" s="4"/>
    </row>
    <row r="829" spans="2:2">
      <c r="B829" s="4"/>
    </row>
    <row r="830" spans="2:2">
      <c r="B830" s="4"/>
    </row>
    <row r="831" spans="2:2">
      <c r="B831" s="4"/>
    </row>
    <row r="832" spans="2:2">
      <c r="B832" s="4"/>
    </row>
    <row r="833" spans="2:2">
      <c r="B833" s="4"/>
    </row>
    <row r="834" spans="2:2">
      <c r="B834" s="4"/>
    </row>
    <row r="835" spans="2:2">
      <c r="B835" s="4"/>
    </row>
    <row r="836" spans="2:2">
      <c r="B836" s="4"/>
    </row>
    <row r="837" spans="2:2">
      <c r="B837" s="4"/>
    </row>
    <row r="838" spans="2:2">
      <c r="B838" s="4"/>
    </row>
    <row r="839" spans="2:2">
      <c r="B839" s="4"/>
    </row>
    <row r="840" spans="2:2">
      <c r="B840" s="4"/>
    </row>
    <row r="841" spans="2:2">
      <c r="B841" s="4"/>
    </row>
    <row r="842" spans="2:2">
      <c r="B842" s="4"/>
    </row>
    <row r="843" spans="2:2">
      <c r="B843" s="4"/>
    </row>
    <row r="844" spans="2:2">
      <c r="B844" s="4"/>
    </row>
    <row r="845" spans="2:2">
      <c r="B845" s="4"/>
    </row>
    <row r="846" spans="2:2">
      <c r="B846" s="4"/>
    </row>
    <row r="847" spans="2:2">
      <c r="B847" s="4"/>
    </row>
    <row r="848" spans="2:2">
      <c r="B848" s="4"/>
    </row>
    <row r="849" spans="2:2">
      <c r="B849" s="4"/>
    </row>
    <row r="850" spans="2:2">
      <c r="B850" s="4"/>
    </row>
    <row r="851" spans="2:2">
      <c r="B851" s="4"/>
    </row>
    <row r="852" spans="2:2">
      <c r="B852" s="4"/>
    </row>
    <row r="853" spans="2:2">
      <c r="B853" s="4"/>
    </row>
    <row r="854" spans="2:2">
      <c r="B854" s="4"/>
    </row>
    <row r="855" spans="2:2">
      <c r="B855" s="4"/>
    </row>
    <row r="856" spans="2:2">
      <c r="B856" s="4"/>
    </row>
    <row r="857" spans="2:2">
      <c r="B857" s="4"/>
    </row>
    <row r="858" spans="2:2">
      <c r="B858" s="4"/>
    </row>
    <row r="859" spans="2:2">
      <c r="B859" s="4"/>
    </row>
    <row r="860" spans="2:2">
      <c r="B860" s="4"/>
    </row>
    <row r="861" spans="2:2">
      <c r="B861" s="4"/>
    </row>
    <row r="862" spans="2:2">
      <c r="B862" s="4"/>
    </row>
    <row r="863" spans="2:2">
      <c r="B863" s="4"/>
    </row>
    <row r="864" spans="2:2">
      <c r="B864" s="4"/>
    </row>
    <row r="865" spans="2:2">
      <c r="B865" s="4"/>
    </row>
    <row r="866" spans="2:2">
      <c r="B866" s="4"/>
    </row>
    <row r="867" spans="2:2">
      <c r="B867" s="4"/>
    </row>
    <row r="868" spans="2:2">
      <c r="B868" s="4"/>
    </row>
    <row r="869" spans="2:2">
      <c r="B869" s="4"/>
    </row>
    <row r="870" spans="2:2">
      <c r="B870" s="4"/>
    </row>
    <row r="871" spans="2:2">
      <c r="B871" s="4"/>
    </row>
    <row r="872" spans="2:2">
      <c r="B872" s="4"/>
    </row>
    <row r="873" spans="2:2">
      <c r="B873" s="4"/>
    </row>
    <row r="874" spans="2:2">
      <c r="B874" s="4"/>
    </row>
    <row r="875" spans="2:2">
      <c r="B875" s="4"/>
    </row>
    <row r="876" spans="2:2">
      <c r="B876" s="4"/>
    </row>
    <row r="877" spans="2:2">
      <c r="B877" s="4"/>
    </row>
    <row r="878" spans="2:2">
      <c r="B878" s="4"/>
    </row>
    <row r="879" spans="2:2">
      <c r="B879" s="4"/>
    </row>
    <row r="880" spans="2:2">
      <c r="B880" s="4"/>
    </row>
    <row r="881" spans="2:2">
      <c r="B881" s="4"/>
    </row>
    <row r="882" spans="2:2">
      <c r="B882" s="4"/>
    </row>
    <row r="883" spans="2:2">
      <c r="B883" s="4"/>
    </row>
    <row r="884" spans="2:2">
      <c r="B884" s="4"/>
    </row>
    <row r="885" spans="2:2">
      <c r="B885" s="4"/>
    </row>
    <row r="886" spans="2:2">
      <c r="B886" s="4"/>
    </row>
    <row r="887" spans="2:2">
      <c r="B887" s="4"/>
    </row>
    <row r="888" spans="2:2">
      <c r="B888" s="4"/>
    </row>
    <row r="889" spans="2:2">
      <c r="B889" s="4"/>
    </row>
    <row r="890" spans="2:2">
      <c r="B890" s="4"/>
    </row>
    <row r="891" spans="2:2">
      <c r="B891" s="4"/>
    </row>
    <row r="892" spans="2:2">
      <c r="B892" s="4"/>
    </row>
    <row r="893" spans="2:2">
      <c r="B893" s="4"/>
    </row>
    <row r="894" spans="2:2">
      <c r="B894" s="4"/>
    </row>
    <row r="895" spans="2:2">
      <c r="B895" s="4"/>
    </row>
    <row r="896" spans="2:2">
      <c r="B896" s="4"/>
    </row>
    <row r="897" spans="2:2">
      <c r="B897" s="4"/>
    </row>
    <row r="898" spans="2:2">
      <c r="B898" s="4"/>
    </row>
    <row r="899" spans="2:2">
      <c r="B899" s="4"/>
    </row>
    <row r="900" spans="2:2">
      <c r="B900" s="4"/>
    </row>
    <row r="901" spans="2:2">
      <c r="B901" s="4"/>
    </row>
    <row r="902" spans="2:2">
      <c r="B902" s="4"/>
    </row>
    <row r="903" spans="2:2">
      <c r="B903" s="4"/>
    </row>
    <row r="904" spans="2:2">
      <c r="B904" s="4"/>
    </row>
    <row r="905" spans="2:2">
      <c r="B905" s="4"/>
    </row>
    <row r="906" spans="2:2">
      <c r="B906" s="80"/>
    </row>
    <row r="907" spans="2:2">
      <c r="B907" s="4"/>
    </row>
    <row r="908" spans="2:2">
      <c r="B908" s="4"/>
    </row>
    <row r="909" spans="2:2">
      <c r="B909" s="4"/>
    </row>
    <row r="910" spans="2:2">
      <c r="B910" s="4"/>
    </row>
    <row r="911" spans="2:2">
      <c r="B911" s="4"/>
    </row>
    <row r="912" spans="2:2">
      <c r="B912" s="4"/>
    </row>
    <row r="913" spans="2:2">
      <c r="B913" s="4"/>
    </row>
    <row r="914" spans="2:2">
      <c r="B914" s="4"/>
    </row>
    <row r="915" spans="2:2">
      <c r="B915" s="4"/>
    </row>
    <row r="916" spans="2:2">
      <c r="B916" s="4"/>
    </row>
  </sheetData>
  <mergeCells count="4">
    <mergeCell ref="C1:E1"/>
    <mergeCell ref="C3:E3"/>
    <mergeCell ref="A6:B6"/>
    <mergeCell ref="A11:M41"/>
  </mergeCells>
  <printOptions>
    <extLst>
      <ext uri="smNativeData">
        <pm:pageFlags xmlns:pm="smNativeData" id="1595164563"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4563" l="56" r="56" t="56" b="56" borderId="0" fillId="0" vertical="0"/>
        <pm:footer xmlns:pm="smNativeData" id="1595164563" l="56" r="56" t="56" b="56" borderId="0" fillId="0" vertical="2"/>
        <pm:paperBin xmlns:pm="smNativeData" id="1595164563" Id="0" type="0" value="0"/>
        <pm:paperBin xmlns:pm="smNativeData" id="1595164563" Id="1" type="0" value="0"/>
      </ext>
    </extLst>
  </headerFooter>
  <extLst>
    <ext uri="smNativeData">
      <pm:sheetPrefs xmlns:pm="smNativeData" day="1595164563"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dimension ref="A1:Y193"/>
  <sheetViews>
    <sheetView view="normal" zoomScale="80" workbookViewId="0">
      <selection activeCell="C1" sqref="C1"/>
    </sheetView>
  </sheetViews>
  <sheetFormatPr baseColWidth="9" defaultColWidth="10.000000" defaultRowHeight="13.45"/>
  <cols>
    <col min="1" max="1" width="8.612613" customWidth="1"/>
    <col min="2" max="3" width="9.468468" customWidth="1"/>
    <col min="4" max="4" width="10.000000" style="6"/>
    <col min="14" max="14" width="11.009009" customWidth="1"/>
    <col min="15" max="17" width="10.684685" customWidth="1"/>
  </cols>
  <sheetData>
    <row r="1" spans="1:10">
      <c r="A1" s="105" t="s">
        <v>27</v>
      </c>
      <c r="B1" s="105" t="s">
        <v>28</v>
      </c>
      <c r="C1" s="27" t="s">
        <v>23</v>
      </c>
      <c r="D1" s="101"/>
      <c r="G1" s="105" t="s">
        <v>29</v>
      </c>
      <c r="H1" s="29" t="n">
        <v>2</v>
      </c>
      <c r="I1" s="29" t="n">
        <v>3</v>
      </c>
      <c r="J1" s="29" t="n">
        <v>5</v>
      </c>
    </row>
    <row r="2" spans="1:10">
      <c r="A2" s="0">
        <f>1-F4</f>
        <v>0.359999999999999964</v>
      </c>
      <c r="B2" s="0">
        <f>F4*(B5-F3)</f>
        <v>0.0327272377208889598</v>
      </c>
      <c r="C2" s="26">
        <f>A2+B2</f>
        <v>0.392727237720888986</v>
      </c>
      <c r="E2" s="395" t="s">
        <v>30</v>
      </c>
      <c r="F2" s="440">
        <f>PRODUCT(H2:J2)</f>
        <v>900</v>
      </c>
      <c r="G2" s="105" t="s">
        <v>31</v>
      </c>
      <c r="H2" s="0">
        <f>H1*H1</f>
        <v>4</v>
      </c>
      <c r="I2" s="0">
        <f>I1*I1</f>
        <v>9</v>
      </c>
      <c r="J2" s="0">
        <f>J1*J1</f>
        <v>25</v>
      </c>
    </row>
    <row r="3" spans="3:10">
      <c r="C3" s="26">
        <f>1-C2</f>
        <v>0.607272762279110978</v>
      </c>
      <c r="E3" s="105" t="s">
        <v>32</v>
      </c>
      <c r="F3" s="443">
        <f>SUM(H3:J3)</f>
        <v>0.401111111111111107</v>
      </c>
      <c r="G3" s="105" t="s">
        <v>24</v>
      </c>
      <c r="H3" s="0">
        <f>1/H2</f>
        <v>0.25</v>
      </c>
      <c r="I3" s="0">
        <f>1/I2</f>
        <v>0.111111111111111116</v>
      </c>
      <c r="J3" s="0">
        <f>1/J2</f>
        <v>0.04</v>
      </c>
    </row>
    <row r="4" spans="4:10">
      <c r="D4" s="101"/>
      <c r="E4" s="105" t="s">
        <v>33</v>
      </c>
      <c r="F4" s="443">
        <f>PRODUCT(H4:J4)</f>
        <v>0.640000000000000036</v>
      </c>
      <c r="G4" s="105" t="s">
        <v>19</v>
      </c>
      <c r="H4" s="0">
        <f>1-H3</f>
        <v>0.75</v>
      </c>
      <c r="I4" s="0">
        <f>1-I3</f>
        <v>0.888888888888889106</v>
      </c>
      <c r="J4" s="0">
        <f>1-J3</f>
        <v>0.959999999999999964</v>
      </c>
    </row>
    <row r="5" spans="1:10">
      <c r="A5" s="105" t="s">
        <v>25</v>
      </c>
      <c r="B5" s="491" t="n">
        <v>0.452247420050000049</v>
      </c>
      <c r="C5" s="492"/>
      <c r="D5" s="166"/>
      <c r="E5" s="328" t="s">
        <v>34</v>
      </c>
      <c r="F5" s="441">
        <f>Hoja1!C1</f>
        <v>324</v>
      </c>
      <c r="G5" s="36"/>
      <c r="H5" s="36"/>
      <c r="I5" s="36"/>
      <c r="J5" s="36"/>
    </row>
    <row r="6" spans="4:5">
      <c r="D6" s="166"/>
      <c r="E6" s="36"/>
    </row>
    <row r="7" spans="1:23">
      <c r="A7" s="375"/>
      <c r="B7" s="375"/>
      <c r="C7" s="375"/>
      <c r="D7" s="524" t="s">
        <v>35</v>
      </c>
      <c r="E7" s="393" t="n">
        <v>0</v>
      </c>
      <c r="F7" s="393">
        <f>E7+$F$2</f>
        <v>900</v>
      </c>
      <c r="G7" s="393">
        <f>F7+$F$2</f>
        <v>1800</v>
      </c>
      <c r="H7" s="393">
        <f>G7+$F$2</f>
        <v>2700</v>
      </c>
      <c r="I7" s="393">
        <f>H7+$F$2</f>
        <v>3600</v>
      </c>
      <c r="J7" s="393">
        <f>I7+$F$2</f>
        <v>4500</v>
      </c>
      <c r="K7" s="393">
        <f>J7+$F$2</f>
        <v>5400</v>
      </c>
      <c r="L7" s="393">
        <f>K7+$F$2</f>
        <v>6300</v>
      </c>
      <c r="M7" s="393">
        <f>L7+$F$2</f>
        <v>7200</v>
      </c>
      <c r="N7" s="393">
        <f>M7+$F$2</f>
        <v>8100</v>
      </c>
      <c r="O7" s="393">
        <f>N7+$F$2</f>
        <v>9000</v>
      </c>
      <c r="P7" s="393">
        <f>O7+$F$2</f>
        <v>9900</v>
      </c>
      <c r="Q7" s="393">
        <f>P7+$F$2</f>
        <v>10800</v>
      </c>
      <c r="T7" s="27" t="s">
        <v>36</v>
      </c>
      <c r="U7" s="82"/>
      <c r="V7" s="27"/>
      <c r="W7" s="27"/>
    </row>
    <row r="8" spans="4:25">
      <c r="D8" s="166" t="s">
        <v>37</v>
      </c>
      <c r="G8" s="0">
        <f>G12+$B$25+SUM(G28:G53)</f>
        <v>0.400644770604524059</v>
      </c>
      <c r="H8" s="0">
        <f>H12+$B$25+SUM(H28:H53)</f>
        <v>0.399424315789338014</v>
      </c>
      <c r="I8" s="0">
        <f>I12+$B$25+SUM(I28:I53)</f>
        <v>0.398336744312759983</v>
      </c>
      <c r="J8" s="307">
        <f>J12+$B$25+SUM(J28:J53)</f>
        <v>0.397642379029964044</v>
      </c>
      <c r="K8" s="0">
        <f>K12+$B$25+SUM(K28:K53)</f>
        <v>0.397160666616009941</v>
      </c>
      <c r="L8" s="0">
        <f>L12+$B$25+SUM(L28:L53)</f>
        <v>0.39683375158432197</v>
      </c>
      <c r="M8" s="0">
        <f>M12+$B$25+SUM(M28:M53)</f>
        <v>0.396556360124638996</v>
      </c>
      <c r="N8" s="0">
        <f>N12+$B$25+SUM(N28:N53)</f>
        <v>0.396321839936883968</v>
      </c>
      <c r="O8" s="0">
        <f>O12+$B$25+SUM(O28:O53)</f>
        <v>0.396061311584213982</v>
      </c>
      <c r="P8" s="0">
        <f>P12+$B$25+SUM(P28:P53)</f>
        <v>0.395856847865913952</v>
      </c>
      <c r="Q8" s="309">
        <f>Q12+$B$25+SUM(Q28:Q53)</f>
        <v>0.395736379512758951</v>
      </c>
      <c r="T8" s="27" t="s">
        <v>16</v>
      </c>
      <c r="U8" s="82" t="s">
        <v>38</v>
      </c>
      <c r="V8" s="27" t="s">
        <v>39</v>
      </c>
      <c r="W8" s="27"/>
      <c r="Y8" s="27"/>
    </row>
    <row r="9" spans="4:22">
      <c r="D9" s="166" t="s">
        <v>40</v>
      </c>
      <c r="F9" s="0">
        <f>F12+SUM(F168:F193)</f>
        <v>0.399128381850100986</v>
      </c>
      <c r="G9" s="307">
        <f>G12+SUM(G168:G193)</f>
        <v>0.395596548578659011</v>
      </c>
      <c r="H9" s="0">
        <f>H12+SUM(H168:H193)</f>
        <v>0.395728953038996956</v>
      </c>
      <c r="I9" s="0">
        <f>I12+SUM(I168:I193)</f>
        <v>0.395022195507312048</v>
      </c>
      <c r="J9" s="0">
        <f>J12+SUM(J168:J193)</f>
        <v>0.394349456230658024</v>
      </c>
      <c r="K9" s="0">
        <f>K12+SUM(K168:K193)</f>
        <v>0.394469797771657973</v>
      </c>
      <c r="L9" s="0">
        <f>L12+SUM(L168:L193)</f>
        <v>0.39410084994262693</v>
      </c>
      <c r="M9" s="0">
        <f>M12+SUM(M168:M193)</f>
        <v>0.39354619238901801</v>
      </c>
      <c r="N9" s="0">
        <f>N12+SUM(N168:N193)</f>
        <v>0.393540564477091017</v>
      </c>
      <c r="O9" s="0">
        <f>O12+SUM(O168:O193)</f>
        <v>0.393348640421196016</v>
      </c>
      <c r="P9" s="0">
        <f>P12+SUM(P168:P193)</f>
        <v>0.393403189293112945</v>
      </c>
      <c r="T9" s="0" t="n">
        <v>176</v>
      </c>
      <c r="U9" s="0" t="n">
        <v>70</v>
      </c>
      <c r="V9" s="532">
        <f>U9/T9</f>
        <v>0.397727272727272698</v>
      </c>
    </row>
    <row r="10" spans="20:22">
      <c r="T10" s="0" t="n">
        <v>380</v>
      </c>
      <c r="U10" s="0" t="n">
        <v>151</v>
      </c>
      <c r="V10" s="79">
        <f>U10/T10</f>
        <v>0.397368421052631593</v>
      </c>
    </row>
    <row r="11" spans="20:22">
      <c r="T11" s="0" t="n">
        <v>388</v>
      </c>
      <c r="U11" s="0" t="n">
        <v>154</v>
      </c>
      <c r="V11" s="79">
        <f>U11/T11</f>
        <v>0.396907216494845336</v>
      </c>
    </row>
    <row r="12" spans="4:22">
      <c r="D12" s="166" t="s">
        <v>41</v>
      </c>
      <c r="E12" s="253">
        <f>MAX(E15:E22)</f>
        <v>0.392857142857142847</v>
      </c>
      <c r="F12" s="253">
        <f>MAX(F15:F22)</f>
        <v>0.361524163568773282</v>
      </c>
      <c r="G12" s="253">
        <f>G22</f>
        <v>0.360829959514170007</v>
      </c>
      <c r="H12" s="253">
        <f>H22</f>
        <v>0.360570236439499325</v>
      </c>
      <c r="I12" s="253">
        <f>I22</f>
        <v>0.360434322033898313</v>
      </c>
      <c r="J12" s="253">
        <f>J22</f>
        <v>0.360350727117194181</v>
      </c>
      <c r="K12" s="253">
        <f>K22</f>
        <v>0.360294117647058831</v>
      </c>
      <c r="L12" s="253">
        <f>L22</f>
        <v>0.360253242742433599</v>
      </c>
      <c r="M12" s="253">
        <f>M22</f>
        <v>0.360222342733188716</v>
      </c>
      <c r="N12" s="253">
        <f>N22</f>
        <v>0.360198163363943946</v>
      </c>
      <c r="O12" s="253">
        <f>O22</f>
        <v>0.360178727114210995</v>
      </c>
      <c r="P12" s="253">
        <f>P22</f>
        <v>0.360162763001190944</v>
      </c>
      <c r="Q12" s="253">
        <f>Q22</f>
        <v>0.360149416909620967</v>
      </c>
      <c r="T12" s="0" t="n">
        <v>389</v>
      </c>
      <c r="U12" s="0" t="n">
        <v>154</v>
      </c>
      <c r="V12" s="312">
        <f>U12/T12</f>
        <v>0.39588688946015429</v>
      </c>
    </row>
    <row r="13" spans="4:22">
      <c r="D13" s="166" t="s">
        <v>42</v>
      </c>
      <c r="E13" s="0" t="n">
        <v>0</v>
      </c>
      <c r="F13" s="0">
        <f>E13+$F$5</f>
        <v>324</v>
      </c>
      <c r="G13" s="0">
        <f>F13+$F$5</f>
        <v>648</v>
      </c>
      <c r="H13" s="0">
        <f>G13+$F$5</f>
        <v>972</v>
      </c>
      <c r="I13" s="0">
        <f>H13+$F$5</f>
        <v>1296</v>
      </c>
      <c r="J13" s="0">
        <f>I13+$F$5</f>
        <v>1620</v>
      </c>
      <c r="K13" s="0">
        <f>J13+$F$5</f>
        <v>1944</v>
      </c>
      <c r="L13" s="0">
        <f>K13+$F$5</f>
        <v>2268</v>
      </c>
      <c r="M13" s="0">
        <f>L13+$F$5</f>
        <v>2592</v>
      </c>
      <c r="N13" s="0">
        <f>M13+$F$5</f>
        <v>2916</v>
      </c>
      <c r="O13" s="0">
        <f>N13+$F$5</f>
        <v>3240</v>
      </c>
      <c r="P13" s="0">
        <f>O13+$F$5</f>
        <v>3564</v>
      </c>
      <c r="Q13" s="0">
        <f>P13+$F$5</f>
        <v>3888</v>
      </c>
      <c r="T13" s="0" t="n">
        <v>392</v>
      </c>
      <c r="U13" s="0" t="n">
        <v>155</v>
      </c>
      <c r="V13" s="79">
        <f>U13/T13</f>
        <v>0.395408163265306136</v>
      </c>
    </row>
    <row r="14" spans="2:25">
      <c r="B14" s="27" t="s">
        <v>5</v>
      </c>
      <c r="C14" s="27" t="s">
        <v>16</v>
      </c>
      <c r="D14" s="166" t="s">
        <v>43</v>
      </c>
      <c r="T14" s="0" t="n">
        <v>393</v>
      </c>
      <c r="U14" s="0" t="n">
        <v>155</v>
      </c>
      <c r="V14" s="79">
        <f>U14/T14</f>
        <v>0.394402035623409688</v>
      </c>
      <c r="X14" s="27" t="s">
        <v>16</v>
      </c>
      <c r="Y14" s="82" t="s">
        <v>38</v>
      </c>
    </row>
    <row r="15" spans="2:25">
      <c r="B15" s="0">
        <f>Hoja1!C27</f>
        <v>9</v>
      </c>
      <c r="C15" s="0">
        <f>Hoja1!A27</f>
        <v>25</v>
      </c>
      <c r="D15" s="6">
        <f>-Hoja1!V27</f>
        <v>0</v>
      </c>
      <c r="E15" s="0">
        <f>($B15+E$13)/($C15+E$7)</f>
        <v>0.359999999999999964</v>
      </c>
      <c r="F15" s="0">
        <f>($B15+F$13)/($C15+F$7)</f>
        <v>0.359999999999999964</v>
      </c>
      <c r="T15" s="0" t="n">
        <v>1089</v>
      </c>
      <c r="U15" s="0" t="n">
        <v>429</v>
      </c>
      <c r="V15" s="79">
        <f>U15/T15</f>
        <v>0.393939393939393945</v>
      </c>
      <c r="X15" s="0" t="n">
        <v>396</v>
      </c>
      <c r="Y15" s="0" t="n">
        <v>156</v>
      </c>
    </row>
    <row r="16" spans="2:22">
      <c r="B16" s="0">
        <f>Hoja1!C29</f>
        <v>10</v>
      </c>
      <c r="C16" s="0">
        <f>Hoja1!A29</f>
        <v>27</v>
      </c>
      <c r="D16" s="6">
        <f>-Hoja1!V29</f>
        <v>0.280000000000001137</v>
      </c>
      <c r="E16" s="0">
        <f>($B16+E$13)/($C16+E$7)</f>
        <v>0.370370370370370328</v>
      </c>
      <c r="F16" s="0">
        <f>($B16+F$13)/($C16+F$7)</f>
        <v>0.36030204962243797</v>
      </c>
      <c r="T16" s="0" t="n">
        <v>1864</v>
      </c>
      <c r="U16" s="0" t="n">
        <v>734</v>
      </c>
      <c r="V16" s="79">
        <f>U16/T16</f>
        <v>0.393776824034334805</v>
      </c>
    </row>
    <row r="17" spans="2:22">
      <c r="B17" s="0">
        <f>Hoja1!C30</f>
        <v>11</v>
      </c>
      <c r="C17" s="0">
        <f>Hoja1!A30</f>
        <v>28</v>
      </c>
      <c r="D17" s="6">
        <f>-Hoja1!V30</f>
        <v>0.920000000000001705</v>
      </c>
      <c r="E17" s="162">
        <f>($B17+E$13)/($C17+E$7)</f>
        <v>0.392857142857142847</v>
      </c>
      <c r="F17" s="0">
        <f>($B17+F$13)/($C17+F$7)</f>
        <v>0.360991379310344795</v>
      </c>
      <c r="T17" s="0" t="n">
        <v>1928</v>
      </c>
      <c r="U17" s="0" t="n">
        <v>759</v>
      </c>
      <c r="V17" s="79">
        <f>U17/T17</f>
        <v>0.393672199170124451</v>
      </c>
    </row>
    <row r="18" spans="2:22">
      <c r="B18" s="0">
        <f>Hoja1!C67</f>
        <v>24</v>
      </c>
      <c r="C18" s="0">
        <f>Hoja1!A66</f>
        <v>64</v>
      </c>
      <c r="D18" s="6">
        <f>-Hoja1!V66</f>
        <v>0.960000000000000853</v>
      </c>
      <c r="E18" s="0">
        <f>($B18+E$13)/($C18+E$7)</f>
        <v>0.375</v>
      </c>
      <c r="F18" s="0">
        <f>($B18+F$13)/($C18+F$7)</f>
        <v>0.360995850622406644</v>
      </c>
      <c r="T18" s="0" t="n">
        <v>1936</v>
      </c>
      <c r="U18" s="0" t="n">
        <v>762</v>
      </c>
      <c r="V18" s="79">
        <f>U18/T18</f>
        <v>0.393595041322314021</v>
      </c>
    </row>
    <row r="19" spans="2:22">
      <c r="B19" s="0">
        <f>Hoja1!C103</f>
        <v>37</v>
      </c>
      <c r="C19" s="0">
        <f>Hoja1!A102</f>
        <v>100</v>
      </c>
      <c r="D19" s="6">
        <f>-Hoja1!V102</f>
        <v>1</v>
      </c>
      <c r="E19" s="0">
        <f>($B19+E$13)/($C19+E$7)</f>
        <v>0.370000000000000018</v>
      </c>
      <c r="F19" s="0">
        <f>($B19+F$13)/($C19+F$7)</f>
        <v>0.360999999999999988</v>
      </c>
      <c r="T19" s="0" t="n">
        <v>1937</v>
      </c>
      <c r="U19" s="0" t="n">
        <v>762</v>
      </c>
      <c r="V19" s="79">
        <f>U19/T19</f>
        <v>0.393391843056272563</v>
      </c>
    </row>
    <row r="20" spans="2:22">
      <c r="B20" s="0">
        <f>Hoja1!C139</f>
        <v>50</v>
      </c>
      <c r="C20" s="0">
        <f>Hoja1!A138</f>
        <v>136</v>
      </c>
      <c r="D20" s="6">
        <f>-Hoja1!V138</f>
        <v>1.04000000000000625</v>
      </c>
      <c r="E20" s="0">
        <f>($B20+E$13)/($C20+E$7)</f>
        <v>0.367647058823529438</v>
      </c>
      <c r="F20" s="0">
        <f>($B20+F$13)/($C20+F$7)</f>
        <v>0.361003861003861015</v>
      </c>
      <c r="T20" s="0" t="n">
        <v>1940</v>
      </c>
      <c r="U20" s="0" t="n">
        <v>763</v>
      </c>
      <c r="V20" s="79">
        <f>U20/T20</f>
        <v>0.393298969072164937</v>
      </c>
    </row>
    <row r="21" spans="2:22">
      <c r="B21" s="0">
        <f>Hoja1!C175</f>
        <v>63</v>
      </c>
      <c r="C21" s="0">
        <f>Hoja1!A174</f>
        <v>172</v>
      </c>
      <c r="D21" s="6">
        <f>-Hoja1!V174</f>
        <v>1.07999999999999829</v>
      </c>
      <c r="E21" s="0">
        <f>($B21+E$13)/($C21+E$7)</f>
        <v>0.366279069767441845</v>
      </c>
      <c r="F21" s="0">
        <f>($B21+F$13)/($C21+F$7)</f>
        <v>0.361007462686567138</v>
      </c>
      <c r="T21" s="0" t="n">
        <v>2080</v>
      </c>
      <c r="U21" s="0" t="n">
        <v>818</v>
      </c>
      <c r="V21" s="79">
        <f>U21/T21</f>
        <v>0.393269230769230749</v>
      </c>
    </row>
    <row r="22" spans="2:22">
      <c r="B22" s="0">
        <f>Hoja1!C179</f>
        <v>65</v>
      </c>
      <c r="C22" s="0">
        <f>Hoja1!A178</f>
        <v>176</v>
      </c>
      <c r="D22" s="6">
        <f>-Hoja1!V178</f>
        <v>1.64000000000000057</v>
      </c>
      <c r="E22" s="0">
        <f>($B22+E$13)/($C22+E$7)</f>
        <v>0.369318181818181834</v>
      </c>
      <c r="F22" s="162">
        <f>($B22+F$13)/($C22+F$7)</f>
        <v>0.361524163568773282</v>
      </c>
      <c r="G22" s="0">
        <f>($B22+G$13)/($C22+G$7)</f>
        <v>0.360829959514170007</v>
      </c>
      <c r="H22" s="0">
        <f>($B22+H$13)/($C22+H$7)</f>
        <v>0.360570236439499325</v>
      </c>
      <c r="I22" s="0">
        <f>($B22+I$13)/($C22+I$7)</f>
        <v>0.360434322033898313</v>
      </c>
      <c r="J22" s="0">
        <f>($B22+J$13)/($C22+J$7)</f>
        <v>0.360350727117194181</v>
      </c>
      <c r="K22" s="0">
        <f>($B22+K$13)/($C22+K$7)</f>
        <v>0.360294117647058831</v>
      </c>
      <c r="L22" s="0">
        <f>($B22+L$13)/($C22+L$7)</f>
        <v>0.360253242742433599</v>
      </c>
      <c r="M22" s="0">
        <f>($B22+M$13)/($C22+M$7)</f>
        <v>0.360222342733188716</v>
      </c>
      <c r="N22" s="0">
        <f>($B22+N$13)/($C22+N$7)</f>
        <v>0.360198163363943946</v>
      </c>
      <c r="O22" s="0">
        <f>($B22+O$13)/($C22+O$7)</f>
        <v>0.360178727114210995</v>
      </c>
      <c r="P22" s="0">
        <f>($B22+P$13)/($C22+P$7)</f>
        <v>0.360162763001190944</v>
      </c>
      <c r="Q22" s="0">
        <f>($B22+Q$13)/($C22+Q$7)</f>
        <v>0.360149416909620967</v>
      </c>
      <c r="T22" s="0" t="n">
        <v>2892</v>
      </c>
      <c r="U22" s="0" t="n">
        <v>1137</v>
      </c>
      <c r="V22" s="79">
        <f>U22/T22</f>
        <v>0.393153526970954346</v>
      </c>
    </row>
    <row r="23" spans="20:22">
      <c r="T23" s="0" t="n">
        <v>2900</v>
      </c>
      <c r="U23" s="0" t="n">
        <v>1140</v>
      </c>
      <c r="V23" s="79">
        <f>U23/T23</f>
        <v>0.3931034482758621</v>
      </c>
    </row>
    <row r="24" spans="4:22">
      <c r="D24" s="166" t="s">
        <v>44</v>
      </c>
      <c r="F24" s="0">
        <f>F7-1</f>
        <v>899</v>
      </c>
      <c r="G24" s="0">
        <f>G7-1</f>
        <v>1799</v>
      </c>
      <c r="H24" s="0">
        <f>H7-1</f>
        <v>2699</v>
      </c>
      <c r="I24" s="0">
        <f>I7-1</f>
        <v>3599</v>
      </c>
      <c r="J24" s="0">
        <f>J7-1</f>
        <v>4499</v>
      </c>
      <c r="K24" s="0">
        <f>K7-1</f>
        <v>5399</v>
      </c>
      <c r="L24" s="0">
        <f>L7-1</f>
        <v>6299</v>
      </c>
      <c r="M24" s="0">
        <f>M7-1</f>
        <v>7199</v>
      </c>
      <c r="N24" s="0">
        <f>N7-1</f>
        <v>8099</v>
      </c>
      <c r="O24" s="0">
        <f>O7-1</f>
        <v>8999</v>
      </c>
      <c r="P24" s="0">
        <f>P7-1</f>
        <v>9899</v>
      </c>
      <c r="Q24" s="0">
        <f>Q7-1</f>
        <v>10799</v>
      </c>
      <c r="T24" s="0" t="n">
        <v>2908</v>
      </c>
      <c r="U24" s="0" t="n">
        <v>1143</v>
      </c>
      <c r="V24" s="79">
        <f>U24/T24</f>
        <v>0.393053645116918879</v>
      </c>
    </row>
    <row r="25" spans="2:22">
      <c r="B25" s="438">
        <f>B5-B26</f>
        <v>0.00145483071824004107</v>
      </c>
      <c r="C25" s="470" t="s">
        <v>45</v>
      </c>
      <c r="D25" s="166" t="s">
        <v>46</v>
      </c>
      <c r="F25" s="0">
        <f>1/F7</f>
        <v>0.00111111111111111116</v>
      </c>
      <c r="G25" s="0">
        <f>1/G7</f>
        <v>0.000555555555555555536</v>
      </c>
      <c r="H25" s="0">
        <f>1/H7</f>
        <v>0.000370370370370370328</v>
      </c>
      <c r="I25" s="0">
        <f>1/I7</f>
        <v>0.000277777777777777768</v>
      </c>
      <c r="J25" s="0">
        <f>1/J7</f>
        <v>0.000222222222222222232</v>
      </c>
      <c r="K25" s="0">
        <f>1/K7</f>
        <v>0.000185185185185185155</v>
      </c>
      <c r="L25" s="0">
        <f>1/L7</f>
        <v>0.000158730158730158717</v>
      </c>
      <c r="M25" s="0">
        <f>1/M7</f>
        <v>0.000138888888888888884</v>
      </c>
      <c r="N25" s="0">
        <f>1/N7</f>
        <v>0.000123456790123456783</v>
      </c>
      <c r="O25" s="0">
        <f>1/O7</f>
        <v>0.000111111111111111116</v>
      </c>
      <c r="P25" s="0">
        <f>1/P7</f>
        <v>0.000101010101010100994</v>
      </c>
      <c r="Q25" s="0">
        <f>1/Q7</f>
        <v>0.0000925925925925925775</v>
      </c>
      <c r="T25" s="0" t="n">
        <v>2909</v>
      </c>
      <c r="U25" s="0" t="n">
        <v>1143</v>
      </c>
      <c r="V25" s="79">
        <f>U25/T25</f>
        <v>0.392918528704021988</v>
      </c>
    </row>
    <row r="26" spans="2:22">
      <c r="B26" s="437">
        <f>F3+SUM(B28:B53)</f>
        <v>0.450792589331759963</v>
      </c>
      <c r="C26" s="470" t="s">
        <v>47</v>
      </c>
      <c r="T26" s="0" t="n">
        <v>2912</v>
      </c>
      <c r="U26" s="0" t="n">
        <v>1144</v>
      </c>
      <c r="V26" s="79">
        <f>U26/T26</f>
        <v>0.392857142857142847</v>
      </c>
    </row>
    <row r="27" spans="5:22">
      <c r="E27" s="27" t="s">
        <v>48</v>
      </c>
      <c r="F27" s="27"/>
      <c r="G27" s="27"/>
      <c r="H27" s="27"/>
      <c r="I27" s="27"/>
      <c r="J27" s="27"/>
      <c r="K27" s="27"/>
      <c r="L27" s="27"/>
      <c r="M27" s="27"/>
      <c r="N27" s="27"/>
      <c r="O27" s="27"/>
      <c r="P27" s="27"/>
      <c r="Q27" s="27"/>
      <c r="T27" s="0" t="n">
        <v>3776</v>
      </c>
      <c r="U27" s="0" t="n">
        <v>1483</v>
      </c>
      <c r="V27" s="79">
        <f>U27/T27</f>
        <v>0.392743644067796627</v>
      </c>
    </row>
    <row r="28" spans="2:17">
      <c r="B28" s="0">
        <f>1/C28</f>
        <v>0.0204081632653061185</v>
      </c>
      <c r="C28" s="0">
        <f>D112*D112</f>
        <v>49</v>
      </c>
      <c r="D28" s="101" t="n">
        <v>7</v>
      </c>
      <c r="E28" s="0" t="n">
        <v>0</v>
      </c>
      <c r="F28" s="0">
        <f>F56*$B28</f>
        <v>0.0146167800453508301</v>
      </c>
      <c r="G28" s="0">
        <f>G56*$B28</f>
        <v>0.0138390022675738367</v>
      </c>
      <c r="H28" s="0">
        <f>H56*$B28</f>
        <v>0.0136093726379438373</v>
      </c>
      <c r="I28" s="0">
        <f>I56*$B28</f>
        <v>0.0134723356009068373</v>
      </c>
      <c r="J28" s="0">
        <f>J56*$B28</f>
        <v>0.0133901133786848359</v>
      </c>
      <c r="K28" s="0">
        <f>K56*$B28</f>
        <v>0.0133352985638698374</v>
      </c>
      <c r="L28" s="0">
        <f>L56*$B28</f>
        <v>0.0132961451247158369</v>
      </c>
      <c r="M28" s="0">
        <f>M56*$B28</f>
        <v>0.0132667800453518403</v>
      </c>
      <c r="N28" s="0">
        <f>N56*$B28</f>
        <v>0.0132439405391778386</v>
      </c>
      <c r="O28" s="0">
        <f>O56*$B28</f>
        <v>0.0132256689342398381</v>
      </c>
      <c r="P28" s="0">
        <f>P56*$B28</f>
        <v>0.0132107194392908389</v>
      </c>
      <c r="Q28" s="0">
        <f>Q56*$B28</f>
        <v>0.013198261526833841</v>
      </c>
    </row>
    <row r="29" spans="2:17">
      <c r="B29" s="0">
        <f>1/C29</f>
        <v>0.00826446280991735627</v>
      </c>
      <c r="C29" s="0">
        <f>D113*D113</f>
        <v>121</v>
      </c>
      <c r="D29" s="101" t="n">
        <v>11</v>
      </c>
      <c r="F29" s="0">
        <f>F57*$B29</f>
        <v>0.00697814508723580751</v>
      </c>
      <c r="G29" s="0">
        <f>G57*$B29</f>
        <v>0.00606060606060579765</v>
      </c>
      <c r="H29" s="0">
        <f>H57*$B29</f>
        <v>0.00580777471686485747</v>
      </c>
      <c r="I29" s="0">
        <f>I57*$B29</f>
        <v>0.00567814508723586275</v>
      </c>
      <c r="J29" s="0">
        <f>J57*$B29</f>
        <v>0.00560036730945786587</v>
      </c>
      <c r="K29" s="0">
        <f>K57*$B29</f>
        <v>0.00556333027242086775</v>
      </c>
      <c r="L29" s="0">
        <f>L57*$B29</f>
        <v>0.00552417683326687037</v>
      </c>
      <c r="M29" s="0">
        <f>M57*$B29</f>
        <v>0.00549481175390287202</v>
      </c>
      <c r="N29" s="0">
        <f>N57*$B29</f>
        <v>0.00547197224772887214</v>
      </c>
      <c r="O29" s="0">
        <f>O57*$B29</f>
        <v>0.00545370064279087163</v>
      </c>
      <c r="P29" s="0">
        <f>P57*$B29</f>
        <v>0.00543875114784187375</v>
      </c>
      <c r="Q29" s="0">
        <f>Q57*$B29</f>
        <v>0.00542629323538487363</v>
      </c>
    </row>
    <row r="30" spans="2:17">
      <c r="B30" s="0">
        <f>1/C30</f>
        <v>0.0059171597633136086</v>
      </c>
      <c r="C30" s="0">
        <f>D114*D114</f>
        <v>169</v>
      </c>
      <c r="D30" s="101" t="n">
        <v>13</v>
      </c>
      <c r="F30" s="0">
        <f>F58*$B30</f>
        <v>0.00507185122569771174</v>
      </c>
      <c r="G30" s="0">
        <f>G58*$B30</f>
        <v>0.00433925049309693023</v>
      </c>
      <c r="H30" s="0">
        <f>H58*$B30</f>
        <v>0.00430550076703899443</v>
      </c>
      <c r="I30" s="0">
        <f>I58*$B30</f>
        <v>0.0041758711374099855</v>
      </c>
      <c r="J30" s="0">
        <f>J58*$B30</f>
        <v>0.00409809335963197974</v>
      </c>
      <c r="K30" s="0">
        <f>K58*$B30</f>
        <v>0.00404624150777997649</v>
      </c>
      <c r="L30" s="0">
        <f>L58*$B30</f>
        <v>0.00400920447074297481</v>
      </c>
      <c r="M30" s="0">
        <f>M58*$B30</f>
        <v>0.00399064263107223294</v>
      </c>
      <c r="N30" s="0">
        <f>N58*$B30</f>
        <v>0.00396969829790297268</v>
      </c>
      <c r="O30" s="0">
        <f>O58*$B30</f>
        <v>0.0039514266929649704</v>
      </c>
      <c r="P30" s="0">
        <f>P58*$B30</f>
        <v>0.00393647719801596985</v>
      </c>
      <c r="Q30" s="0">
        <f>Q58*$B30</f>
        <v>0.00392401928555896884</v>
      </c>
    </row>
    <row r="31" spans="2:17">
      <c r="B31" s="0">
        <f>1/C31</f>
        <v>0.00346020761245674757</v>
      </c>
      <c r="C31" s="0">
        <f>D115*D115</f>
        <v>289</v>
      </c>
      <c r="D31" s="101" t="n">
        <v>17</v>
      </c>
      <c r="F31" s="0">
        <f>F59*$B31</f>
        <v>0.00341453287197256738</v>
      </c>
      <c r="G31" s="0">
        <f>G59*$B31</f>
        <v>0.00296589223924885648</v>
      </c>
      <c r="H31" s="0">
        <f>H59*$B31</f>
        <v>0.00277749583493452068</v>
      </c>
      <c r="I31" s="0">
        <f>I59*$B31</f>
        <v>0.00253748558246846478</v>
      </c>
      <c r="J31" s="0">
        <f>J59*$B31</f>
        <v>0.00252564398308350269</v>
      </c>
      <c r="K31" s="0">
        <f>K59*$B31</f>
        <v>0.00247379213123149899</v>
      </c>
      <c r="L31" s="0">
        <f>L59*$B31</f>
        <v>0.00243675509419449599</v>
      </c>
      <c r="M31" s="0">
        <f>M59*$B31</f>
        <v>0.00240897731641749413</v>
      </c>
      <c r="N31" s="0">
        <f>N59*$B31</f>
        <v>0.00238737237814449266</v>
      </c>
      <c r="O31" s="0">
        <f>O59*$B31</f>
        <v>0.0023700884275274916</v>
      </c>
      <c r="P31" s="0">
        <f>P59*$B31</f>
        <v>0.0023559470133864906</v>
      </c>
      <c r="Q31" s="0">
        <f>Q59*$B31</f>
        <v>0.00234416250160248962</v>
      </c>
    </row>
    <row r="32" spans="2:17">
      <c r="B32" s="0">
        <f>1/C32</f>
        <v>0.00277008310249307499</v>
      </c>
      <c r="C32" s="0">
        <f>D116*D116</f>
        <v>361</v>
      </c>
      <c r="D32" s="101" t="n">
        <v>19</v>
      </c>
      <c r="F32" s="0">
        <f>F60*$B32</f>
        <v>0.00277008310249299994</v>
      </c>
      <c r="G32" s="0">
        <f>G60*$B32</f>
        <v>0.00237435694499400007</v>
      </c>
      <c r="H32" s="0">
        <f>H60*$B32</f>
        <v>0.00233581614855750441</v>
      </c>
      <c r="I32" s="0">
        <f>I60*$B32</f>
        <v>0.00219507540781850885</v>
      </c>
      <c r="J32" s="0">
        <f>J60*$B32</f>
        <v>0.00203139427516153281</v>
      </c>
      <c r="K32" s="0">
        <f>K60*$B32</f>
        <v>0.00203139427516153281</v>
      </c>
      <c r="L32" s="0">
        <f>L60*$B32</f>
        <v>0.00199507540781751462</v>
      </c>
      <c r="M32" s="0">
        <f>M60*$B32</f>
        <v>0.00196729763004051463</v>
      </c>
      <c r="N32" s="0">
        <f>N60*$B32</f>
        <v>0.00194569269176751547</v>
      </c>
      <c r="O32" s="0">
        <f>O60*$B32</f>
        <v>0.00192840874115051584</v>
      </c>
      <c r="P32" s="0">
        <f>P60*$B32</f>
        <v>0.00191426732700951607</v>
      </c>
      <c r="Q32" s="0">
        <f>Q60*$B32</f>
        <v>0.00190248281522551679</v>
      </c>
    </row>
    <row r="33" spans="2:17">
      <c r="B33" s="0">
        <f>1/C33</f>
        <v>0.00189035916824196608</v>
      </c>
      <c r="C33" s="0">
        <f>D117*D117</f>
        <v>529</v>
      </c>
      <c r="D33" s="101" t="n">
        <v>23</v>
      </c>
      <c r="F33" s="0">
        <f>F61*$B33</f>
        <v>0.00189035916824200001</v>
      </c>
      <c r="G33" s="0">
        <f>G61*$B33</f>
        <v>0.00180982986767489074</v>
      </c>
      <c r="H33" s="0">
        <f>H61*$B33</f>
        <v>0.00162030785849314229</v>
      </c>
      <c r="I33" s="0">
        <f>I61*$B33</f>
        <v>0.00162030785849314229</v>
      </c>
      <c r="J33" s="0">
        <f>J61*$B33</f>
        <v>0.00154760764545188607</v>
      </c>
      <c r="K33" s="0">
        <f>K61*$B33</f>
        <v>0.00138626339004413257</v>
      </c>
      <c r="L33" s="0">
        <f>L61*$B33</f>
        <v>0.00138626339004413257</v>
      </c>
      <c r="M33" s="0">
        <f>M61*$B33</f>
        <v>0.00138626339004413257</v>
      </c>
      <c r="N33" s="0">
        <f>N61*$B33</f>
        <v>0.00138266937384688337</v>
      </c>
      <c r="O33" s="0">
        <f>O61*$B33</f>
        <v>0.00136538542322988299</v>
      </c>
      <c r="P33" s="0">
        <f>P61*$B33</f>
        <v>0.00135124400908888243</v>
      </c>
      <c r="Q33" s="0">
        <f>Q61*$B33</f>
        <v>0.00133945949730488234</v>
      </c>
    </row>
    <row r="34" spans="2:17">
      <c r="B34" s="0">
        <f>1/C34</f>
        <v>0.00118906064209274653</v>
      </c>
      <c r="C34" s="0">
        <f>D118*D118</f>
        <v>841</v>
      </c>
      <c r="D34" s="101" t="n">
        <v>29</v>
      </c>
      <c r="F34" s="0">
        <f>F62*$B34</f>
        <v>0.00118906064209299988</v>
      </c>
      <c r="G34" s="0">
        <f>G62*$B34</f>
        <v>0.00118906064209299988</v>
      </c>
      <c r="H34" s="0">
        <f>H62*$B34</f>
        <v>0.001160998810939605</v>
      </c>
      <c r="I34" s="0">
        <f>I62*$B34</f>
        <v>0.00106099881093958381</v>
      </c>
      <c r="J34" s="0">
        <f>J62*$B34</f>
        <v>0.00101919483607971406</v>
      </c>
      <c r="K34" s="0">
        <f>K62*$B34</f>
        <v>0.00101919483607971406</v>
      </c>
      <c r="L34" s="0">
        <f>L62*$B34</f>
        <v>0.00100226865220957162</v>
      </c>
      <c r="M34" s="0">
        <f>M62*$B34</f>
        <v>0.00097210992205056499</v>
      </c>
      <c r="N34" s="0">
        <f>N62*$B34</f>
        <v>0.00094865313192656</v>
      </c>
      <c r="O34" s="0">
        <f>O62*$B34</f>
        <v>0.000871977804201532791</v>
      </c>
      <c r="P34" s="0">
        <f>P62*$B34</f>
        <v>0.000871977804201532791</v>
      </c>
      <c r="Q34" s="0">
        <f>Q62*$B34</f>
        <v>0.000871977804201532791</v>
      </c>
    </row>
    <row r="35" spans="2:17">
      <c r="B35" s="0">
        <f>1/C35</f>
        <v>0.00104058272632674309</v>
      </c>
      <c r="C35" s="0">
        <f>D119*D119</f>
        <v>961</v>
      </c>
      <c r="D35" s="101" t="n">
        <v>31</v>
      </c>
      <c r="F35" s="0">
        <f>F63*$B35</f>
        <v>0.001040582726327</v>
      </c>
      <c r="G35" s="0">
        <f>G63*$B35</f>
        <v>0.001040582726327</v>
      </c>
      <c r="H35" s="0">
        <f>H63*$B35</f>
        <v>0.001040582726327</v>
      </c>
      <c r="I35" s="0">
        <f>I63*$B35</f>
        <v>0.000965972944849354143</v>
      </c>
      <c r="J35" s="0">
        <f>J63*$B35</f>
        <v>0.000905972944849339257</v>
      </c>
      <c r="K35" s="0">
        <f>K63*$B35</f>
        <v>0.00089192805113742839</v>
      </c>
      <c r="L35" s="0">
        <f>L63*$B35</f>
        <v>0.00089192805113742839</v>
      </c>
      <c r="M35" s="0">
        <f>M63*$B35</f>
        <v>0.000877084055960332165</v>
      </c>
      <c r="N35" s="0">
        <f>N63*$B35</f>
        <v>0.000853627265836326465</v>
      </c>
      <c r="O35" s="0">
        <f>O63*$B35</f>
        <v>0.000834861833738321835</v>
      </c>
      <c r="P35" s="0">
        <f>P63*$B35</f>
        <v>0.000763093999306466308</v>
      </c>
      <c r="Q35" s="0">
        <f>Q63*$B35</f>
        <v>0.000763093999306466308</v>
      </c>
    </row>
    <row r="36" spans="2:17">
      <c r="B36" s="0">
        <f>1/C36</f>
        <v>0.000730460189919649494</v>
      </c>
      <c r="C36" s="0">
        <f>D120*D120</f>
        <v>1369</v>
      </c>
      <c r="D36" s="101" t="n">
        <v>37</v>
      </c>
      <c r="F36" s="0">
        <f>F64*$B36</f>
        <v>0.000730460189920000058</v>
      </c>
      <c r="G36" s="0">
        <f>G64*$B36</f>
        <v>0.000730460189920000058</v>
      </c>
      <c r="H36" s="0">
        <f>H64*$B36</f>
        <v>0.000730460189920000058</v>
      </c>
      <c r="I36" s="0">
        <f>I64*$B36</f>
        <v>0.000730460189920000058</v>
      </c>
      <c r="J36" s="0">
        <f>J64*$B36</f>
        <v>0.000707494521548915234</v>
      </c>
      <c r="K36" s="0">
        <f>K64*$B36</f>
        <v>0.000667494521548896014</v>
      </c>
      <c r="L36" s="0">
        <f>L64*$B36</f>
        <v>0.000638923092976882323</v>
      </c>
      <c r="M36" s="0">
        <f>M64*$B36</f>
        <v>0.000626108734217142882</v>
      </c>
      <c r="N36" s="0">
        <f>N64*$B36</f>
        <v>0.000626108734217142882</v>
      </c>
      <c r="O36" s="0">
        <f>O64*$B36</f>
        <v>0.000626108734217142882</v>
      </c>
      <c r="P36" s="0">
        <f>P64*$B36</f>
        <v>0.000621029875083873772</v>
      </c>
      <c r="Q36" s="0">
        <f>Q64*$B36</f>
        <v>0.000608235262289867507</v>
      </c>
    </row>
    <row r="37" spans="2:17">
      <c r="B37" s="0">
        <f>1/C37</f>
        <v>0.000594883997620464022</v>
      </c>
      <c r="C37" s="0">
        <f>D121*D121</f>
        <v>1681</v>
      </c>
      <c r="D37" s="101" t="n">
        <v>41</v>
      </c>
      <c r="F37" s="0">
        <f>F65*$B37</f>
        <v>0.000594883997620000038</v>
      </c>
      <c r="G37" s="0">
        <f>G65*$B37</f>
        <v>0.000594883997620000038</v>
      </c>
      <c r="H37" s="0">
        <f>H65*$B37</f>
        <v>0.000594883997620000038</v>
      </c>
      <c r="I37" s="0">
        <f>I65*$B37</f>
        <v>0.000594883997620000038</v>
      </c>
      <c r="J37" s="0">
        <f>J65*$B37</f>
        <v>0.000594883997620000038</v>
      </c>
      <c r="K37" s="0">
        <f>K65*$B37</f>
        <v>0.000580725758476643961</v>
      </c>
      <c r="L37" s="0">
        <f>L65*$B37</f>
        <v>0.000552154329904666241</v>
      </c>
      <c r="M37" s="0">
        <f>M65*$B37</f>
        <v>0.000530725758476682863</v>
      </c>
      <c r="N37" s="0">
        <f>N65*$B37</f>
        <v>0.000514059091809695978</v>
      </c>
      <c r="O37" s="0">
        <f>O65*$B37</f>
        <v>0.000509900569388571334</v>
      </c>
      <c r="P37" s="0">
        <f>P65*$B37</f>
        <v>0.000509900569388571334</v>
      </c>
      <c r="Q37" s="0">
        <f>Q65*$B37</f>
        <v>0.000509900569388571334</v>
      </c>
    </row>
    <row r="38" spans="2:17">
      <c r="B38" s="0">
        <f>1/C38</f>
        <v>0.000540832882639264589</v>
      </c>
      <c r="C38" s="0">
        <f>D122*D122</f>
        <v>1849</v>
      </c>
      <c r="D38" s="101" t="n">
        <v>43</v>
      </c>
      <c r="F38" s="0">
        <f>F66*$B38</f>
        <v>0.000540832882638999912</v>
      </c>
      <c r="G38" s="0">
        <f>G66*$B38</f>
        <v>0.000540832882638999912</v>
      </c>
      <c r="H38" s="0">
        <f>H66*$B38</f>
        <v>0.000540832882638999912</v>
      </c>
      <c r="I38" s="0">
        <f>I66*$B38</f>
        <v>0.000540832882638999912</v>
      </c>
      <c r="J38" s="0">
        <f>J66*$B38</f>
        <v>0.000540832882638999912</v>
      </c>
      <c r="K38" s="0">
        <f>K66*$B38</f>
        <v>0.000540832882638999912</v>
      </c>
      <c r="L38" s="0">
        <f>L66*$B38</f>
        <v>0.000517561616316876183</v>
      </c>
      <c r="M38" s="0">
        <f>M66*$B38</f>
        <v>0.000496133044888886676</v>
      </c>
      <c r="N38" s="0">
        <f>N66*$B38</f>
        <v>0.000479466378221894729</v>
      </c>
      <c r="O38" s="0">
        <f>O66*$B38</f>
        <v>0.00046613304488890126</v>
      </c>
      <c r="P38" s="0">
        <f>P66*$B38</f>
        <v>0.000463571042261999899</v>
      </c>
      <c r="Q38" s="0">
        <f>Q66*$B38</f>
        <v>0.000463571042261999899</v>
      </c>
    </row>
    <row r="39" spans="2:17">
      <c r="B39" s="0">
        <f>1/C39</f>
        <v>0.00045269352648257124</v>
      </c>
      <c r="C39" s="0">
        <f>D123*D123</f>
        <v>2209</v>
      </c>
      <c r="D39" s="101" t="n">
        <v>47</v>
      </c>
      <c r="F39" s="0">
        <f>F67*$B39</f>
        <v>0.000452693526483000053</v>
      </c>
      <c r="G39" s="0">
        <f>G67*$B39</f>
        <v>0.000452693526483000053</v>
      </c>
      <c r="H39" s="0">
        <f>H67*$B39</f>
        <v>0.000452693526483000053</v>
      </c>
      <c r="I39" s="0">
        <f>I67*$B39</f>
        <v>0.000452693526483000053</v>
      </c>
      <c r="J39" s="0">
        <f>J67*$B39</f>
        <v>0.000452693526483000053</v>
      </c>
      <c r="K39" s="0">
        <f>K67*$B39</f>
        <v>0.000452693526483000053</v>
      </c>
      <c r="L39" s="0">
        <f>L67*$B39</f>
        <v>0.000452693526483000053</v>
      </c>
      <c r="M39" s="0">
        <f>M67*$B39</f>
        <v>0.000439723856949262082</v>
      </c>
      <c r="N39" s="0">
        <f>N67*$B39</f>
        <v>0.000423057190282246154</v>
      </c>
      <c r="O39" s="0">
        <f>O67*$B39</f>
        <v>0.000409723856949233678</v>
      </c>
      <c r="P39" s="0">
        <f>P67*$B39</f>
        <v>0.000398814766040223301</v>
      </c>
      <c r="Q39" s="0">
        <f>Q67*$B39</f>
        <v>0.000389723856949214653</v>
      </c>
    </row>
    <row r="40" spans="2:17">
      <c r="B40" s="0">
        <f>1/C40</f>
        <v>0.000355998576005696021</v>
      </c>
      <c r="C40" s="0">
        <f>D124*D124</f>
        <v>2809</v>
      </c>
      <c r="D40" s="101" t="n">
        <v>53</v>
      </c>
      <c r="F40" s="0">
        <f>F68*$B40</f>
        <v>0.000355998576006</v>
      </c>
      <c r="G40" s="0">
        <f>G68*$B40</f>
        <v>0.000355998576006</v>
      </c>
      <c r="H40" s="0">
        <f>H68*$B40</f>
        <v>0.000355998576006</v>
      </c>
      <c r="I40" s="0">
        <f>I68*$B40</f>
        <v>0.000355998576006</v>
      </c>
      <c r="J40" s="0">
        <f>J68*$B40</f>
        <v>0.000355998576006</v>
      </c>
      <c r="K40" s="0">
        <f>K68*$B40</f>
        <v>0.000355998576006</v>
      </c>
      <c r="L40" s="0">
        <f>L68*$B40</f>
        <v>0.000355998576006</v>
      </c>
      <c r="M40" s="0">
        <f>M68*$B40</f>
        <v>0.000355998576006</v>
      </c>
      <c r="N40" s="0">
        <f>N68*$B40</f>
        <v>0.000355998576006</v>
      </c>
      <c r="O40" s="0">
        <f>O68*$B40</f>
        <v>0.000347839088643942462</v>
      </c>
      <c r="P40" s="0">
        <f>P68*$B40</f>
        <v>0.000336929997734933195</v>
      </c>
      <c r="Q40" s="0">
        <f>Q68*$B40</f>
        <v>0.000327839088643925436</v>
      </c>
    </row>
    <row r="41" spans="2:17">
      <c r="B41" s="0">
        <f>1/C41</f>
        <v>0.000287273771904625086</v>
      </c>
      <c r="C41" s="0">
        <f>D125*D125</f>
        <v>3481</v>
      </c>
      <c r="D41" s="101" t="n">
        <v>59</v>
      </c>
      <c r="F41" s="0">
        <f>F69*$B41</f>
        <v>0.000287273771904999986</v>
      </c>
      <c r="G41" s="0">
        <f>G69*$B41</f>
        <v>0.000287273771904999986</v>
      </c>
      <c r="H41" s="0">
        <f>H69*$B41</f>
        <v>0.000287273771904999986</v>
      </c>
      <c r="I41" s="0">
        <f>I69*$B41</f>
        <v>0.000287273771904999986</v>
      </c>
      <c r="J41" s="0">
        <f>J69*$B41</f>
        <v>0.000287273771904999986</v>
      </c>
      <c r="K41" s="0">
        <f>K69*$B41</f>
        <v>0.000287273771904999986</v>
      </c>
      <c r="L41" s="0">
        <f>L69*$B41</f>
        <v>0.000287273771904999986</v>
      </c>
      <c r="M41" s="0">
        <f>M69*$B41</f>
        <v>0.000287273771904999986</v>
      </c>
      <c r="N41" s="0">
        <f>N69*$B41</f>
        <v>0.000287273771904999986</v>
      </c>
      <c r="O41" s="0">
        <f>O69*$B41</f>
        <v>0.000287273771904999986</v>
      </c>
      <c r="P41" s="0">
        <f>P69*$B41</f>
        <v>0.000287273771904999986</v>
      </c>
      <c r="Q41" s="0">
        <f>Q69*$B41</f>
        <v>0.00028385521401933044</v>
      </c>
    </row>
    <row r="42" spans="2:17">
      <c r="B42" s="0">
        <f>1/C42</f>
        <v>0.000268744961031980623</v>
      </c>
      <c r="C42" s="0">
        <f>D126*D126</f>
        <v>3721</v>
      </c>
      <c r="D42" s="101" t="n">
        <v>61</v>
      </c>
      <c r="F42" s="0">
        <f>F70*$B42</f>
        <v>0.000268744961032000029</v>
      </c>
      <c r="G42" s="0">
        <f>G70*$B42</f>
        <v>0.000268744961032000029</v>
      </c>
      <c r="H42" s="0">
        <f>H70*$B42</f>
        <v>0.000268744961032000029</v>
      </c>
      <c r="I42" s="0">
        <f>I70*$B42</f>
        <v>0.000268744961032000029</v>
      </c>
      <c r="J42" s="0">
        <f>J70*$B42</f>
        <v>0.000268744961032000029</v>
      </c>
      <c r="K42" s="0">
        <f>K70*$B42</f>
        <v>0.000268744961032000029</v>
      </c>
      <c r="L42" s="0">
        <f>L70*$B42</f>
        <v>0.000268744961032000029</v>
      </c>
      <c r="M42" s="0">
        <f>M70*$B42</f>
        <v>0.000268744961032000029</v>
      </c>
      <c r="N42" s="0">
        <f>N70*$B42</f>
        <v>0.000268744961032000029</v>
      </c>
      <c r="O42" s="0">
        <f>O70*$B42</f>
        <v>0.000268744961032000029</v>
      </c>
      <c r="P42" s="0">
        <f>P70*$B42</f>
        <v>0.000268744961032000029</v>
      </c>
      <c r="Q42" s="0">
        <f>Q70*$B42</f>
        <v>0.000268744961032000029</v>
      </c>
    </row>
    <row r="43" spans="2:17">
      <c r="B43" s="0">
        <f>1/C43</f>
        <v>0.00022276676319893074</v>
      </c>
      <c r="C43" s="0">
        <f>D127*D127</f>
        <v>4489</v>
      </c>
      <c r="D43" s="101" t="n">
        <v>67</v>
      </c>
      <c r="F43" s="0">
        <f>F71*$B43</f>
        <v>0.000222766763199000062</v>
      </c>
      <c r="G43" s="0">
        <f>G71*$B43</f>
        <v>0.000222766763199000062</v>
      </c>
      <c r="H43" s="0">
        <f>H71*$B43</f>
        <v>0.000222766763199000062</v>
      </c>
      <c r="I43" s="0">
        <f>I71*$B43</f>
        <v>0.000222766763199000062</v>
      </c>
      <c r="J43" s="0">
        <f>J71*$B43</f>
        <v>0.000222766763199000062</v>
      </c>
      <c r="K43" s="0">
        <f>K71*$B43</f>
        <v>0.000222766763199000062</v>
      </c>
      <c r="L43" s="0">
        <f>L71*$B43</f>
        <v>0.000222766763199000062</v>
      </c>
      <c r="M43" s="0">
        <f>M71*$B43</f>
        <v>0.000222766763199000062</v>
      </c>
      <c r="N43" s="0">
        <f>N71*$B43</f>
        <v>0.000222766763199000062</v>
      </c>
      <c r="O43" s="0">
        <f>O71*$B43</f>
        <v>0.000222766763199000062</v>
      </c>
      <c r="P43" s="0">
        <f>P71*$B43</f>
        <v>0.000222766763199000062</v>
      </c>
      <c r="Q43" s="0">
        <f>Q71*$B43</f>
        <v>0.000222766763199000062</v>
      </c>
    </row>
    <row r="44" spans="2:17">
      <c r="B44" s="0">
        <f>1/C44</f>
        <v>0.000198373338623289044</v>
      </c>
      <c r="C44" s="0">
        <f>D128*D128</f>
        <v>5041</v>
      </c>
      <c r="D44" s="101" t="n">
        <v>71</v>
      </c>
      <c r="F44" s="0">
        <f>F72*$B44</f>
        <v>0.000198373338622999995</v>
      </c>
      <c r="G44" s="0">
        <f>G72*$B44</f>
        <v>0.000198373338622999995</v>
      </c>
      <c r="H44" s="0">
        <f>H72*$B44</f>
        <v>0.000198373338622999995</v>
      </c>
      <c r="I44" s="0">
        <f>I72*$B44</f>
        <v>0.000198373338622999995</v>
      </c>
      <c r="J44" s="0">
        <f>J72*$B44</f>
        <v>0.000198373338622999995</v>
      </c>
      <c r="K44" s="0">
        <f>K72*$B44</f>
        <v>0.000198373338622999995</v>
      </c>
      <c r="L44" s="0">
        <f>L72*$B44</f>
        <v>0.000198373338622999995</v>
      </c>
      <c r="M44" s="0">
        <f>M72*$B44</f>
        <v>0.000198373338622999995</v>
      </c>
      <c r="N44" s="0">
        <f>N72*$B44</f>
        <v>0.000198373338622999995</v>
      </c>
      <c r="O44" s="0">
        <f>O72*$B44</f>
        <v>0.000198373338622999995</v>
      </c>
      <c r="P44" s="0">
        <f>P72*$B44</f>
        <v>0.000198373338622999995</v>
      </c>
      <c r="Q44" s="0">
        <f>Q72*$B44</f>
        <v>0.000198373338622999995</v>
      </c>
    </row>
    <row r="45" spans="2:17">
      <c r="B45" s="0">
        <f>1/C45</f>
        <v>0.000187652467629949342</v>
      </c>
      <c r="C45" s="0">
        <f>D129*D129</f>
        <v>5329</v>
      </c>
      <c r="D45" s="101" t="n">
        <v>73</v>
      </c>
      <c r="F45" s="0">
        <f>F73*$B45</f>
        <v>0.000187652467629999986</v>
      </c>
      <c r="G45" s="0">
        <f>G73*$B45</f>
        <v>0.000187652467629999986</v>
      </c>
      <c r="H45" s="0">
        <f>H73*$B45</f>
        <v>0.000187652467629999986</v>
      </c>
      <c r="I45" s="0">
        <f>I73*$B45</f>
        <v>0.000187652467629999986</v>
      </c>
      <c r="J45" s="0">
        <f>J73*$B45</f>
        <v>0.000187652467629999986</v>
      </c>
      <c r="K45" s="0">
        <f>K73*$B45</f>
        <v>0.000187652467629999986</v>
      </c>
      <c r="L45" s="0">
        <f>L73*$B45</f>
        <v>0.000187652467629999986</v>
      </c>
      <c r="M45" s="0">
        <f>M73*$B45</f>
        <v>0.000187652467629999986</v>
      </c>
      <c r="N45" s="0">
        <f>N73*$B45</f>
        <v>0.000187652467629999986</v>
      </c>
      <c r="O45" s="0">
        <f>O73*$B45</f>
        <v>0.000187652467629999986</v>
      </c>
      <c r="P45" s="0">
        <f>P73*$B45</f>
        <v>0.000187652467629999986</v>
      </c>
      <c r="Q45" s="0">
        <f>Q73*$B45</f>
        <v>0.000187652467629999986</v>
      </c>
    </row>
    <row r="46" spans="2:17">
      <c r="B46" s="0">
        <f>1/C46</f>
        <v>0.000160230732254446391</v>
      </c>
      <c r="C46" s="0">
        <f>D130*D130</f>
        <v>6241</v>
      </c>
      <c r="D46" s="101" t="n">
        <v>79</v>
      </c>
      <c r="F46" s="0">
        <f>F74*$B46</f>
        <v>0.000160230732253999992</v>
      </c>
      <c r="G46" s="0">
        <f>G74*$B46</f>
        <v>0.000160230732253999992</v>
      </c>
      <c r="H46" s="0">
        <f>H74*$B46</f>
        <v>0.000160230732253999992</v>
      </c>
      <c r="I46" s="0">
        <f>I74*$B46</f>
        <v>0.000160230732253999992</v>
      </c>
      <c r="J46" s="0">
        <f>J74*$B46</f>
        <v>0.000160230732253999992</v>
      </c>
      <c r="K46" s="0">
        <f>K74*$B46</f>
        <v>0.000160230732253999992</v>
      </c>
      <c r="L46" s="0">
        <f>L74*$B46</f>
        <v>0.000160230732253999992</v>
      </c>
      <c r="M46" s="0">
        <f>M74*$B46</f>
        <v>0.000160230732253999992</v>
      </c>
      <c r="N46" s="0">
        <f>N74*$B46</f>
        <v>0.000160230732253999992</v>
      </c>
      <c r="O46" s="0">
        <f>O74*$B46</f>
        <v>0.000160230732253999992</v>
      </c>
      <c r="P46" s="0">
        <f>P74*$B46</f>
        <v>0.000160230732253999992</v>
      </c>
      <c r="Q46" s="0">
        <f>Q74*$B46</f>
        <v>0.000160230732253999992</v>
      </c>
    </row>
    <row r="47" spans="2:17">
      <c r="B47" s="0">
        <f>1/C47</f>
        <v>0.000145158949049208879</v>
      </c>
      <c r="C47" s="0">
        <f>D131*D131</f>
        <v>6889</v>
      </c>
      <c r="D47" s="101" t="n">
        <v>83</v>
      </c>
      <c r="F47" s="0">
        <f>F75*$B47</f>
        <v>0.000145158949048999997</v>
      </c>
      <c r="G47" s="0">
        <f>G75*$B47</f>
        <v>0.000145158949048999997</v>
      </c>
      <c r="H47" s="0">
        <f>H75*$B47</f>
        <v>0.000145158949048999997</v>
      </c>
      <c r="I47" s="0">
        <f>I75*$B47</f>
        <v>0.000145158949048999997</v>
      </c>
      <c r="J47" s="0">
        <f>J75*$B47</f>
        <v>0.000145158949048999997</v>
      </c>
      <c r="K47" s="0">
        <f>K75*$B47</f>
        <v>0.000145158949048999997</v>
      </c>
      <c r="L47" s="0">
        <f>L75*$B47</f>
        <v>0.000145158949048999997</v>
      </c>
      <c r="M47" s="0">
        <f>M75*$B47</f>
        <v>0.000145158949048999997</v>
      </c>
      <c r="N47" s="0">
        <f>N75*$B47</f>
        <v>0.000145158949048999997</v>
      </c>
      <c r="O47" s="0">
        <f>O75*$B47</f>
        <v>0.000145158949048999997</v>
      </c>
      <c r="P47" s="0">
        <f>P75*$B47</f>
        <v>0.000145158949048999997</v>
      </c>
      <c r="Q47" s="0">
        <f>Q75*$B47</f>
        <v>0.000145158949048999997</v>
      </c>
    </row>
    <row r="48" spans="2:17">
      <c r="B48" s="0">
        <f>1/C48</f>
        <v>0.00012624668602449185</v>
      </c>
      <c r="C48" s="0">
        <f>D132*D132</f>
        <v>7921</v>
      </c>
      <c r="D48" s="101" t="n">
        <v>89</v>
      </c>
      <c r="F48" s="0">
        <f>F76*$B48</f>
        <v>0.000126246686023999999</v>
      </c>
      <c r="G48" s="0">
        <f>G76*$B48</f>
        <v>0.000126246686023999999</v>
      </c>
      <c r="H48" s="0">
        <f>H76*$B48</f>
        <v>0.000126246686023999999</v>
      </c>
      <c r="I48" s="0">
        <f>I76*$B48</f>
        <v>0.000126246686023999999</v>
      </c>
      <c r="J48" s="0">
        <f>J76*$B48</f>
        <v>0.000126246686023999999</v>
      </c>
      <c r="K48" s="0">
        <f>K76*$B48</f>
        <v>0.000126246686023999999</v>
      </c>
      <c r="L48" s="0">
        <f>L76*$B48</f>
        <v>0.000126246686023999999</v>
      </c>
      <c r="M48" s="0">
        <f>M76*$B48</f>
        <v>0.000126246686023999999</v>
      </c>
      <c r="N48" s="0">
        <f>N76*$B48</f>
        <v>0.000126246686023999999</v>
      </c>
      <c r="O48" s="0">
        <f>O76*$B48</f>
        <v>0.000126246686023999999</v>
      </c>
      <c r="P48" s="0">
        <f>P76*$B48</f>
        <v>0.000126246686023999999</v>
      </c>
      <c r="Q48" s="0">
        <f>Q76*$B48</f>
        <v>0.000126246686023999999</v>
      </c>
    </row>
    <row r="49" spans="2:17">
      <c r="B49" s="0">
        <f>1/C49</f>
        <v>0.00010628122010840686</v>
      </c>
      <c r="C49" s="0">
        <f>D133*D133</f>
        <v>9409</v>
      </c>
      <c r="D49" s="101" t="n">
        <v>97</v>
      </c>
      <c r="F49" s="0">
        <f>F77*$B49</f>
        <v>0.000106281220108000007</v>
      </c>
      <c r="G49" s="0">
        <f>G77*$B49</f>
        <v>0.000106281220108000007</v>
      </c>
      <c r="H49" s="0">
        <f>H77*$B49</f>
        <v>0.000106281220108000007</v>
      </c>
      <c r="I49" s="0">
        <f>I77*$B49</f>
        <v>0.000106281220108000007</v>
      </c>
      <c r="J49" s="0">
        <f>J77*$B49</f>
        <v>0.000106281220108000007</v>
      </c>
      <c r="K49" s="0">
        <f>K77*$B49</f>
        <v>0.000106281220108000007</v>
      </c>
      <c r="L49" s="0">
        <f>L77*$B49</f>
        <v>0.000106281220108000007</v>
      </c>
      <c r="M49" s="0">
        <f>M77*$B49</f>
        <v>0.000106281220108000007</v>
      </c>
      <c r="N49" s="0">
        <f>N77*$B49</f>
        <v>0.000106281220108000007</v>
      </c>
      <c r="O49" s="0">
        <f>O77*$B49</f>
        <v>0.000106281220108000007</v>
      </c>
      <c r="P49" s="0">
        <f>P77*$B49</f>
        <v>0.000106281220108000007</v>
      </c>
      <c r="Q49" s="0">
        <f>Q77*$B49</f>
        <v>0.000106281220108000007</v>
      </c>
    </row>
    <row r="50" spans="2:17">
      <c r="B50" s="0">
        <f>1/C50</f>
        <v>0.0000980296049406920744</v>
      </c>
      <c r="C50" s="0">
        <f>D134*D134</f>
        <v>10201</v>
      </c>
      <c r="D50" s="101" t="n">
        <v>101</v>
      </c>
      <c r="F50" s="0">
        <f>F78*$B50</f>
        <v>0.0000980296049409999881</v>
      </c>
      <c r="G50" s="0">
        <f>G78*$B50</f>
        <v>0.0000980296049409999881</v>
      </c>
      <c r="H50" s="0">
        <f>H78*$B50</f>
        <v>0.0000980296049409999881</v>
      </c>
      <c r="I50" s="0">
        <f>I78*$B50</f>
        <v>0.0000980296049409999881</v>
      </c>
      <c r="J50" s="0">
        <f>J78*$B50</f>
        <v>0.0000980296049409999881</v>
      </c>
      <c r="K50" s="0">
        <f>K78*$B50</f>
        <v>0.0000980296049409999881</v>
      </c>
      <c r="L50" s="0">
        <f>L78*$B50</f>
        <v>0.0000980296049409999881</v>
      </c>
      <c r="M50" s="0">
        <f>M78*$B50</f>
        <v>0.0000980296049409999881</v>
      </c>
      <c r="N50" s="0">
        <f>N78*$B50</f>
        <v>0.0000980296049409999881</v>
      </c>
      <c r="O50" s="0">
        <f>O78*$B50</f>
        <v>0.0000980296049409999881</v>
      </c>
      <c r="P50" s="0">
        <f>P78*$B50</f>
        <v>0.0000980296049409999881</v>
      </c>
      <c r="Q50" s="0">
        <f>Q78*$B50</f>
        <v>0.0000980296049409999881</v>
      </c>
    </row>
    <row r="51" spans="2:17">
      <c r="B51" s="0">
        <f>1/C51</f>
        <v>0.0000942595909133754262</v>
      </c>
      <c r="C51" s="0">
        <f>D135*D135</f>
        <v>10609</v>
      </c>
      <c r="D51" s="101" t="n">
        <v>103</v>
      </c>
      <c r="F51" s="0">
        <f>F79*$B51</f>
        <v>0.0000942595909130000109</v>
      </c>
      <c r="G51" s="0">
        <f>G79*$B51</f>
        <v>0.0000942595909130000109</v>
      </c>
      <c r="H51" s="0">
        <f>H79*$B51</f>
        <v>0.0000942595909130000109</v>
      </c>
      <c r="I51" s="0">
        <f>I79*$B51</f>
        <v>0.0000942595909130000109</v>
      </c>
      <c r="J51" s="0">
        <f>J79*$B51</f>
        <v>0.0000942595909130000109</v>
      </c>
      <c r="K51" s="0">
        <f>K79*$B51</f>
        <v>0.0000942595909130000109</v>
      </c>
      <c r="L51" s="0">
        <f>L79*$B51</f>
        <v>0.0000942595909130000109</v>
      </c>
      <c r="M51" s="0">
        <f>M79*$B51</f>
        <v>0.0000942595909130000109</v>
      </c>
      <c r="N51" s="0">
        <f>N79*$B51</f>
        <v>0.0000942595909130000109</v>
      </c>
      <c r="O51" s="0">
        <f>O79*$B51</f>
        <v>0.0000942595909130000109</v>
      </c>
      <c r="P51" s="0">
        <f>P79*$B51</f>
        <v>0.0000942595909130000109</v>
      </c>
      <c r="Q51" s="0">
        <f>Q79*$B51</f>
        <v>0.0000942595909130000109</v>
      </c>
    </row>
    <row r="52" spans="2:17">
      <c r="B52" s="0">
        <f>1/C52</f>
        <v>0.0000873438728273211673</v>
      </c>
      <c r="C52" s="0">
        <f>D136*D136</f>
        <v>11449</v>
      </c>
      <c r="D52" s="101" t="n">
        <v>107</v>
      </c>
      <c r="F52" s="0">
        <f>F80*$B52</f>
        <v>0.000087343872827000002</v>
      </c>
      <c r="G52" s="0">
        <f>G80*$B52</f>
        <v>0.000087343872827000002</v>
      </c>
      <c r="H52" s="0">
        <f>H80*$B52</f>
        <v>0.000087343872827000002</v>
      </c>
      <c r="I52" s="0">
        <f>I80*$B52</f>
        <v>0.000087343872827000002</v>
      </c>
      <c r="J52" s="0">
        <f>J80*$B52</f>
        <v>0.000087343872827000002</v>
      </c>
      <c r="K52" s="0">
        <f>K80*$B52</f>
        <v>0.000087343872827000002</v>
      </c>
      <c r="L52" s="0">
        <f>L80*$B52</f>
        <v>0.000087343872827000002</v>
      </c>
      <c r="M52" s="0">
        <f>M80*$B52</f>
        <v>0.000087343872827000002</v>
      </c>
      <c r="N52" s="0">
        <f>N80*$B52</f>
        <v>0.000087343872827000002</v>
      </c>
      <c r="O52" s="0">
        <f>O80*$B52</f>
        <v>0.000087343872827000002</v>
      </c>
      <c r="P52" s="0">
        <f>P80*$B52</f>
        <v>0.000087343872827000002</v>
      </c>
      <c r="Q52" s="0">
        <f>Q80*$B52</f>
        <v>0.000087343872827000002</v>
      </c>
    </row>
    <row r="53" spans="2:17">
      <c r="B53" s="0">
        <f>1/C53</f>
        <v>0.0000841679993266559912</v>
      </c>
      <c r="C53" s="0">
        <f>D137*D137</f>
        <v>11881</v>
      </c>
      <c r="D53" s="101" t="n">
        <v>109</v>
      </c>
      <c r="F53" s="0">
        <f>F81*$B53</f>
        <v>0.0000841679993270000182</v>
      </c>
      <c r="G53" s="0">
        <f>G81*$B53</f>
        <v>0.0000841679993270000182</v>
      </c>
      <c r="H53" s="0">
        <f>H81*$B53</f>
        <v>0.0000841679993270000182</v>
      </c>
      <c r="I53" s="0">
        <f>I81*$B53</f>
        <v>0.0000841679993270000182</v>
      </c>
      <c r="J53" s="0">
        <f>J81*$B53</f>
        <v>0.0000841679993270000182</v>
      </c>
      <c r="K53" s="0">
        <f>K81*$B53</f>
        <v>0.0000841679993270000182</v>
      </c>
      <c r="L53" s="0">
        <f>L81*$B53</f>
        <v>0.0000841679993270000182</v>
      </c>
      <c r="M53" s="0">
        <f>M81*$B53</f>
        <v>0.0000841679993270000182</v>
      </c>
      <c r="N53" s="0">
        <f>N81*$B53</f>
        <v>0.0000841679993270000182</v>
      </c>
      <c r="O53" s="0">
        <f>O81*$B53</f>
        <v>0.0000841679993270000182</v>
      </c>
      <c r="P53" s="0">
        <f>P81*$B53</f>
        <v>0.0000841679993270000182</v>
      </c>
      <c r="Q53" s="0">
        <f>Q81*$B53</f>
        <v>0.0000841679993270000182</v>
      </c>
    </row>
    <row r="55" spans="5:17">
      <c r="E55" s="27" t="s">
        <v>49</v>
      </c>
      <c r="F55" s="27"/>
      <c r="G55" s="27"/>
      <c r="H55" s="27"/>
      <c r="I55" s="27"/>
      <c r="J55" s="27"/>
      <c r="K55" s="27"/>
      <c r="L55" s="27"/>
      <c r="M55" s="27"/>
      <c r="N55" s="27"/>
      <c r="O55" s="27"/>
      <c r="P55" s="27"/>
      <c r="Q55" s="27"/>
    </row>
    <row r="56" spans="4:17">
      <c r="D56" s="101" t="n">
        <v>7</v>
      </c>
      <c r="E56" s="0" t="n">
        <v>0</v>
      </c>
      <c r="F56" s="0">
        <f aca="1">MAX(INDEX(Hoja1!$AA$3:$AA$15,1+F84,1)*F$25*$C28+$F$4,INDEX(Hoja1!$Y$4:$Y$16,1+F84,1))</f>
        <v>0.716222222222195004</v>
      </c>
      <c r="G56" s="0">
        <f aca="1">MAX(INDEX(Hoja1!$AA$3:$AA$15,1+G84,1)*G$25*$C28+$F$4,INDEX(Hoja1!$Y$4:$Y$16,1+G84,1))</f>
        <v>0.678111111111121989</v>
      </c>
      <c r="H56" s="0">
        <f aca="1">MAX(INDEX(Hoja1!$AA$3:$AA$15,1+H84,1)*H$25*$C28+$F$4,INDEX(Hoja1!$Y$4:$Y$16,1+H84,1))</f>
        <v>0.666859259259252024</v>
      </c>
      <c r="I56" s="0">
        <f aca="1">MAX(INDEX(Hoja1!$AA$3:$AA$15,1+I84,1)*I$25*$C28+$F$4,INDEX(Hoja1!$Y$4:$Y$16,1+I84,1))</f>
        <v>0.66014444444443896</v>
      </c>
      <c r="J56" s="0">
        <f aca="1">MAX(INDEX(Hoja1!$AA$3:$AA$15,1+J84,1)*J$25*$C28+$F$4,INDEX(Hoja1!$Y$4:$Y$16,1+J84,1))</f>
        <v>0.656115555555560981</v>
      </c>
      <c r="K56" s="0">
        <f aca="1">MAX(INDEX(Hoja1!$AA$3:$AA$15,1+K84,1)*K$25*$C28+$F$4,INDEX(Hoja1!$Y$4:$Y$16,1+K84,1))</f>
        <v>0.653429629629625985</v>
      </c>
      <c r="L56" s="0">
        <f aca="1">MAX(INDEX(Hoja1!$AA$3:$AA$15,1+L84,1)*L$25*$C28+$F$4,INDEX(Hoja1!$Y$4:$Y$16,1+L84,1))</f>
        <v>0.651511111111080066</v>
      </c>
      <c r="M56" s="0">
        <f aca="1">MAX(INDEX(Hoja1!$AA$3:$AA$15,1+M84,1)*M$25*$C28+$F$4,INDEX(Hoja1!$Y$4:$Y$16,1+M84,1))</f>
        <v>0.650072222222244012</v>
      </c>
      <c r="N56" s="0">
        <f aca="1">MAX(INDEX(Hoja1!$AA$3:$AA$15,1+N84,1)*N$25*$C28+$F$4,INDEX(Hoja1!$Y$4:$Y$16,1+N84,1))</f>
        <v>0.648953086419718073</v>
      </c>
      <c r="O56" s="0">
        <f aca="1">MAX(INDEX(Hoja1!$AA$3:$AA$15,1+O84,1)*O$25*$C28+$F$4,INDEX(Hoja1!$Y$4:$Y$16,1+O84,1))</f>
        <v>0.648057777777755994</v>
      </c>
      <c r="P56" s="0">
        <f aca="1">MAX(INDEX(Hoja1!$AA$3:$AA$15,1+P84,1)*P$25*$C28+$F$4,INDEX(Hoja1!$Y$4:$Y$16,1+P84,1))</f>
        <v>0.647325252525254946</v>
      </c>
      <c r="Q56" s="0">
        <f aca="1">MAX(INDEX(Hoja1!$AA$3:$AA$15,1+Q84,1)*Q$25*$C28+$F$4,INDEX(Hoja1!$Y$4:$Y$16,1+Q84,1))</f>
        <v>0.646714814814862038</v>
      </c>
    </row>
    <row r="57" spans="4:17">
      <c r="D57" s="101" t="n">
        <v>11</v>
      </c>
      <c r="F57" s="0">
        <f aca="1">MAX(INDEX(Hoja1!$AA$3:$AA$15,1+F85,1)*F$25*$C29+$F$4,INDEX(Hoja1!$Y$4:$Y$16,1+F85,1))</f>
        <v>0.844355555555569026</v>
      </c>
      <c r="G57" s="0">
        <f aca="1">MAX(INDEX(Hoja1!$AA$3:$AA$15,1+G85,1)*G$25*$C29+$F$4,INDEX(Hoja1!$Y$4:$Y$16,1+G85,1))</f>
        <v>0.733333333333333304</v>
      </c>
      <c r="H57" s="0">
        <f aca="1">MAX(INDEX(Hoja1!$AA$3:$AA$15,1+H85,1)*H$25*$C29+$F$4,INDEX(Hoja1!$Y$4:$Y$16,1+H85,1))</f>
        <v>0.702740740740678049</v>
      </c>
      <c r="I57" s="0">
        <f aca="1">MAX(INDEX(Hoja1!$AA$3:$AA$15,1+I85,1)*I$25*$C29+$F$4,INDEX(Hoja1!$Y$4:$Y$16,1+I85,1))</f>
        <v>0.687055555555568986</v>
      </c>
      <c r="J57" s="0">
        <f aca="1">MAX(INDEX(Hoja1!$AA$3:$AA$15,1+J85,1)*J$25*$C29+$F$4,INDEX(Hoja1!$Y$4:$Y$16,1+J85,1))</f>
        <v>0.677644444444431038</v>
      </c>
      <c r="K57" s="0">
        <f aca="1">MAX(INDEX(Hoja1!$AA$3:$AA$15,1+K85,1)*K$25*$C29+$F$4,INDEX(Hoja1!$Y$4:$Y$16,1+K85,1))</f>
        <v>0.673162962962953948</v>
      </c>
      <c r="L57" s="0">
        <f aca="1">MAX(INDEX(Hoja1!$AA$3:$AA$15,1+L85,1)*L$25*$C29+$F$4,INDEX(Hoja1!$Y$4:$Y$16,1+L85,1))</f>
        <v>0.668425396825320028</v>
      </c>
      <c r="M57" s="0">
        <f aca="1">MAX(INDEX(Hoja1!$AA$3:$AA$15,1+M85,1)*M$25*$C29+$F$4,INDEX(Hoja1!$Y$4:$Y$16,1+M85,1))</f>
        <v>0.664872222222276044</v>
      </c>
      <c r="N57" s="0">
        <f aca="1">MAX(INDEX(Hoja1!$AA$3:$AA$15,1+N85,1)*N$25*$C29+$F$4,INDEX(Hoja1!$Y$4:$Y$16,1+N85,1))</f>
        <v>0.662108641975222056</v>
      </c>
      <c r="O57" s="0">
        <f aca="1">MAX(INDEX(Hoja1!$AA$3:$AA$15,1+O85,1)*O$25*$C29+$F$4,INDEX(Hoja1!$Y$4:$Y$16,1+O85,1))</f>
        <v>0.65989777777772396</v>
      </c>
      <c r="P57" s="0">
        <f aca="1">MAX(INDEX(Hoja1!$AA$3:$AA$15,1+P85,1)*P$25*$C29+$F$4,INDEX(Hoja1!$Y$4:$Y$16,1+P85,1))</f>
        <v>0.658088888888895074</v>
      </c>
      <c r="Q57" s="0">
        <f aca="1">MAX(INDEX(Hoja1!$AA$3:$AA$15,1+Q85,1)*Q$25*$C29+$F$4,INDEX(Hoja1!$Y$4:$Y$16,1+Q85,1))</f>
        <v>0.656581481481597962</v>
      </c>
    </row>
    <row r="58" spans="4:17">
      <c r="D58" s="101" t="n">
        <v>13</v>
      </c>
      <c r="F58" s="0">
        <f aca="1">MAX(INDEX(Hoja1!$AA$3:$AA$15,1+F86,1)*F$25*$C30+$F$4,INDEX(Hoja1!$Y$4:$Y$16,1+F86,1))</f>
        <v>0.857142857142857117</v>
      </c>
      <c r="G58" s="0">
        <f aca="1">MAX(INDEX(Hoja1!$AA$3:$AA$15,1+G86,1)*G$25*$C30+$F$4,INDEX(Hoja1!$Y$4:$Y$16,1+G86,1))</f>
        <v>0.733333333333333304</v>
      </c>
      <c r="H58" s="0">
        <f aca="1">MAX(INDEX(Hoja1!$AA$3:$AA$15,1+H86,1)*H$25*$C30+$F$4,INDEX(Hoja1!$Y$4:$Y$16,1+H86,1))</f>
        <v>0.727629629629542052</v>
      </c>
      <c r="I58" s="0">
        <f aca="1">MAX(INDEX(Hoja1!$AA$3:$AA$15,1+I86,1)*I$25*$C30+$F$4,INDEX(Hoja1!$Y$4:$Y$16,1+I86,1))</f>
        <v>0.705722222222241058</v>
      </c>
      <c r="J58" s="0">
        <f aca="1">MAX(INDEX(Hoja1!$AA$3:$AA$15,1+J86,1)*J$25*$C30+$F$4,INDEX(Hoja1!$Y$4:$Y$16,1+J86,1))</f>
        <v>0.692577777777758996</v>
      </c>
      <c r="K58" s="0">
        <f aca="1">MAX(INDEX(Hoja1!$AA$3:$AA$15,1+K86,1)*K$25*$C30+$F$4,INDEX(Hoja1!$Y$4:$Y$16,1+K86,1))</f>
        <v>0.683814814814771044</v>
      </c>
      <c r="L58" s="0">
        <f aca="1">MAX(INDEX(Hoja1!$AA$3:$AA$15,1+L86,1)*L$25*$C30+$F$4,INDEX(Hoja1!$Y$4:$Y$16,1+L86,1))</f>
        <v>0.67755555555551803</v>
      </c>
      <c r="M58" s="0">
        <f aca="1">MAX(INDEX(Hoja1!$AA$3:$AA$15,1+M86,1)*M$25*$C30+$F$4,INDEX(Hoja1!$Y$4:$Y$16,1+M86,1))</f>
        <v>0.674418604651162745</v>
      </c>
      <c r="N58" s="0">
        <f aca="1">MAX(INDEX(Hoja1!$AA$3:$AA$15,1+N86,1)*N$25*$C30+$F$4,INDEX(Hoja1!$Y$4:$Y$16,1+N86,1))</f>
        <v>0.670879012345558046</v>
      </c>
      <c r="O58" s="0">
        <f aca="1">MAX(INDEX(Hoja1!$AA$3:$AA$15,1+O86,1)*O$25*$C30+$F$4,INDEX(Hoja1!$Y$4:$Y$16,1+O86,1))</f>
        <v>0.667791111111036084</v>
      </c>
      <c r="P58" s="0">
        <f aca="1">MAX(INDEX(Hoja1!$AA$3:$AA$15,1+P86,1)*P$25*$C30+$F$4,INDEX(Hoja1!$Y$4:$Y$16,1+P86,1))</f>
        <v>0.665264646464654952</v>
      </c>
      <c r="Q58" s="0">
        <f aca="1">MAX(INDEX(Hoja1!$AA$3:$AA$15,1+Q86,1)*Q$25*$C30+$F$4,INDEX(Hoja1!$Y$4:$Y$16,1+Q86,1))</f>
        <v>0.663159259259422029</v>
      </c>
    </row>
    <row r="59" spans="4:17">
      <c r="D59" s="101" t="n">
        <v>17</v>
      </c>
      <c r="F59" s="0">
        <f aca="1">MAX(INDEX(Hoja1!$AA$3:$AA$15,1+F87,1)*F$25*$C31+$F$4,INDEX(Hoja1!$Y$4:$Y$16,1+F87,1))</f>
        <v>0.986800000000000033</v>
      </c>
      <c r="G59" s="0">
        <f aca="1">MAX(INDEX(Hoja1!$AA$3:$AA$15,1+G87,1)*G$25*$C31+$F$4,INDEX(Hoja1!$Y$4:$Y$16,1+G87,1))</f>
        <v>0.857142857142857117</v>
      </c>
      <c r="H59" s="0">
        <f aca="1">MAX(INDEX(Hoja1!$AA$3:$AA$15,1+H87,1)*H$25*$C31+$F$4,INDEX(Hoja1!$Y$4:$Y$16,1+H87,1))</f>
        <v>0.802696296296018019</v>
      </c>
      <c r="I59" s="0">
        <f aca="1">MAX(INDEX(Hoja1!$AA$3:$AA$15,1+I87,1)*I$25*$C31+$F$4,INDEX(Hoja1!$Y$4:$Y$16,1+I87,1))</f>
        <v>0.733333333333333304</v>
      </c>
      <c r="J59" s="0">
        <f aca="1">MAX(INDEX(Hoja1!$AA$3:$AA$15,1+J87,1)*J$25*$C31+$F$4,INDEX(Hoja1!$Y$4:$Y$16,1+J87,1))</f>
        <v>0.729911111111078981</v>
      </c>
      <c r="K59" s="0">
        <f aca="1">MAX(INDEX(Hoja1!$AA$3:$AA$15,1+K87,1)*K$25*$C31+$F$4,INDEX(Hoja1!$Y$4:$Y$16,1+K87,1))</f>
        <v>0.714925925925851047</v>
      </c>
      <c r="L59" s="0">
        <f aca="1">MAX(INDEX(Hoja1!$AA$3:$AA$15,1+L87,1)*L$25*$C31+$F$4,INDEX(Hoja1!$Y$4:$Y$16,1+L87,1))</f>
        <v>0.704222222222158045</v>
      </c>
      <c r="M59" s="0">
        <f aca="1">MAX(INDEX(Hoja1!$AA$3:$AA$15,1+M87,1)*M$25*$C31+$F$4,INDEX(Hoja1!$Y$4:$Y$16,1+M87,1))</f>
        <v>0.696194444444604965</v>
      </c>
      <c r="N59" s="0">
        <f aca="1">MAX(INDEX(Hoja1!$AA$3:$AA$15,1+N87,1)*N$25*$C31+$F$4,INDEX(Hoja1!$Y$4:$Y$16,1+N87,1))</f>
        <v>0.689950617283708034</v>
      </c>
      <c r="O59" s="0">
        <f aca="1">MAX(INDEX(Hoja1!$AA$3:$AA$15,1+O87,1)*O$25*$C31+$F$4,INDEX(Hoja1!$Y$4:$Y$16,1+O87,1))</f>
        <v>0.684955555555395001</v>
      </c>
      <c r="P59" s="0">
        <f aca="1">MAX(INDEX(Hoja1!$AA$3:$AA$15,1+P87,1)*P$25*$C31+$F$4,INDEX(Hoja1!$Y$4:$Y$16,1+P87,1))</f>
        <v>0.680868686868645945</v>
      </c>
      <c r="Q59" s="0">
        <f aca="1">MAX(INDEX(Hoja1!$AA$3:$AA$15,1+Q87,1)*Q$25*$C31+$F$4,INDEX(Hoja1!$Y$4:$Y$16,1+Q87,1))</f>
        <v>0.677462962963069959</v>
      </c>
    </row>
    <row r="60" spans="4:17">
      <c r="D60" s="101" t="n">
        <v>19</v>
      </c>
      <c r="F60" s="0">
        <f aca="1">MAX(INDEX(Hoja1!$AA$3:$AA$15,1+F88,1)*F$25*$C32+$F$4,INDEX(Hoja1!$Y$4:$Y$16,1+F88,1))</f>
        <v>1</v>
      </c>
      <c r="G60" s="0">
        <f aca="1">MAX(INDEX(Hoja1!$AA$3:$AA$15,1+G88,1)*G$25*$C32+$F$4,INDEX(Hoja1!$Y$4:$Y$16,1+G88,1))</f>
        <v>0.857142857142857117</v>
      </c>
      <c r="H60" s="0">
        <f aca="1">MAX(INDEX(Hoja1!$AA$3:$AA$15,1+H88,1)*H$25*$C32+$F$4,INDEX(Hoja1!$Y$4:$Y$16,1+H88,1))</f>
        <v>0.843229629629282051</v>
      </c>
      <c r="I60" s="0">
        <f aca="1">MAX(INDEX(Hoja1!$AA$3:$AA$15,1+I88,1)*I$25*$C32+$F$4,INDEX(Hoja1!$Y$4:$Y$16,1+I88,1))</f>
        <v>0.792422222222502981</v>
      </c>
      <c r="J60" s="0">
        <f aca="1">MAX(INDEX(Hoja1!$AA$3:$AA$15,1+J88,1)*J$25*$C32+$F$4,INDEX(Hoja1!$Y$4:$Y$16,1+J88,1))</f>
        <v>0.733333333333333304</v>
      </c>
      <c r="K60" s="0">
        <f aca="1">MAX(INDEX(Hoja1!$AA$3:$AA$15,1+K88,1)*K$25*$C32+$F$4,INDEX(Hoja1!$Y$4:$Y$16,1+K88,1))</f>
        <v>0.733333333333333304</v>
      </c>
      <c r="L60" s="0">
        <f aca="1">MAX(INDEX(Hoja1!$AA$3:$AA$15,1+L88,1)*L$25*$C32+$F$4,INDEX(Hoja1!$Y$4:$Y$16,1+L88,1))</f>
        <v>0.720222222222142072</v>
      </c>
      <c r="M60" s="0">
        <f aca="1">MAX(INDEX(Hoja1!$AA$3:$AA$15,1+M88,1)*M$25*$C32+$F$4,INDEX(Hoja1!$Y$4:$Y$16,1+M88,1))</f>
        <v>0.71019444444464499</v>
      </c>
      <c r="N60" s="0">
        <f aca="1">MAX(INDEX(Hoja1!$AA$3:$AA$15,1+N88,1)*N$25*$C32+$F$4,INDEX(Hoja1!$Y$4:$Y$16,1+N88,1))</f>
        <v>0.702395061728091985</v>
      </c>
      <c r="O60" s="0">
        <f aca="1">MAX(INDEX(Hoja1!$AA$3:$AA$15,1+O88,1)*O$25*$C32+$F$4,INDEX(Hoja1!$Y$4:$Y$16,1+O88,1))</f>
        <v>0.696155555555355043</v>
      </c>
      <c r="P60" s="0">
        <f aca="1">MAX(INDEX(Hoja1!$AA$3:$AA$15,1+P88,1)*P$25*$C32+$F$4,INDEX(Hoja1!$Y$4:$Y$16,1+P88,1))</f>
        <v>0.691050505050454067</v>
      </c>
      <c r="Q60" s="0">
        <f aca="1">MAX(INDEX(Hoja1!$AA$3:$AA$15,1+Q88,1)*Q$25*$C32+$F$4,INDEX(Hoja1!$Y$4:$Y$16,1+Q88,1))</f>
        <v>0.686796296296430064</v>
      </c>
    </row>
    <row r="61" spans="4:17">
      <c r="D61" s="101" t="n">
        <v>23</v>
      </c>
      <c r="F61" s="0">
        <f aca="1">MAX(INDEX(Hoja1!$AA$3:$AA$15,1+F89,1)*F$25*$C33+$F$4,INDEX(Hoja1!$Y$4:$Y$16,1+F89,1))</f>
        <v>1</v>
      </c>
      <c r="G61" s="0">
        <f aca="1">MAX(INDEX(Hoja1!$AA$3:$AA$15,1+G89,1)*G$25*$C33+$F$4,INDEX(Hoja1!$Y$4:$Y$16,1+G89,1))</f>
        <v>0.957399999999999984</v>
      </c>
      <c r="H61" s="0">
        <f aca="1">MAX(INDEX(Hoja1!$AA$3:$AA$15,1+H89,1)*H$25*$C33+$F$4,INDEX(Hoja1!$Y$4:$Y$16,1+H89,1))</f>
        <v>0.857142857142857117</v>
      </c>
      <c r="I61" s="0">
        <f aca="1">MAX(INDEX(Hoja1!$AA$3:$AA$15,1+I89,1)*I$25*$C33+$F$4,INDEX(Hoja1!$Y$4:$Y$16,1+I89,1))</f>
        <v>0.857142857142857117</v>
      </c>
      <c r="J61" s="0">
        <f aca="1">MAX(INDEX(Hoja1!$AA$3:$AA$15,1+J89,1)*J$25*$C33+$F$4,INDEX(Hoja1!$Y$4:$Y$16,1+J89,1))</f>
        <v>0.818684444444033055</v>
      </c>
      <c r="K61" s="0">
        <f aca="1">MAX(INDEX(Hoja1!$AA$3:$AA$15,1+K89,1)*K$25*$C33+$F$4,INDEX(Hoja1!$Y$4:$Y$16,1+K89,1))</f>
        <v>0.733333333333333304</v>
      </c>
      <c r="L61" s="0">
        <f aca="1">MAX(INDEX(Hoja1!$AA$3:$AA$15,1+L89,1)*L$25*$C33+$F$4,INDEX(Hoja1!$Y$4:$Y$16,1+L89,1))</f>
        <v>0.733333333333333304</v>
      </c>
      <c r="M61" s="0">
        <f aca="1">MAX(INDEX(Hoja1!$AA$3:$AA$15,1+M89,1)*M$25*$C33+$F$4,INDEX(Hoja1!$Y$4:$Y$16,1+M89,1))</f>
        <v>0.733333333333333304</v>
      </c>
      <c r="N61" s="0">
        <f aca="1">MAX(INDEX(Hoja1!$AA$3:$AA$15,1+N89,1)*N$25*$C33+$F$4,INDEX(Hoja1!$Y$4:$Y$16,1+N89,1))</f>
        <v>0.731432098764988048</v>
      </c>
      <c r="O61" s="0">
        <f aca="1">MAX(INDEX(Hoja1!$AA$3:$AA$15,1+O89,1)*O$25*$C33+$F$4,INDEX(Hoja1!$Y$4:$Y$16,1+O89,1))</f>
        <v>0.722288888888594993</v>
      </c>
      <c r="P61" s="0">
        <f aca="1">MAX(INDEX(Hoja1!$AA$3:$AA$15,1+P89,1)*P$25*$C33+$F$4,INDEX(Hoja1!$Y$4:$Y$16,1+P89,1))</f>
        <v>0.714808080808005997</v>
      </c>
      <c r="Q61" s="0">
        <f aca="1">MAX(INDEX(Hoja1!$AA$3:$AA$15,1+Q89,1)*Q$25*$C33+$F$4,INDEX(Hoja1!$Y$4:$Y$16,1+Q89,1))</f>
        <v>0.708574074074269955</v>
      </c>
    </row>
    <row r="62" spans="4:17">
      <c r="D62" s="101" t="n">
        <v>29</v>
      </c>
      <c r="F62" s="0">
        <f aca="1">MAX(INDEX(Hoja1!$AA$3:$AA$15,1+F90,1)*F$25*$C34+$F$4,INDEX(Hoja1!$Y$4:$Y$16,1+F90,1))</f>
        <v>1</v>
      </c>
      <c r="G62" s="0">
        <f aca="1">MAX(INDEX(Hoja1!$AA$3:$AA$15,1+G90,1)*G$25*$C34+$F$4,INDEX(Hoja1!$Y$4:$Y$16,1+G90,1))</f>
        <v>1</v>
      </c>
      <c r="H62" s="0">
        <f aca="1">MAX(INDEX(Hoja1!$AA$3:$AA$15,1+H90,1)*H$25*$C34+$F$4,INDEX(Hoja1!$Y$4:$Y$16,1+H90,1))</f>
        <v>0.976399999999999935</v>
      </c>
      <c r="I62" s="0">
        <f aca="1">MAX(INDEX(Hoja1!$AA$3:$AA$15,1+I90,1)*I$25*$C34+$F$4,INDEX(Hoja1!$Y$4:$Y$16,1+I90,1))</f>
        <v>0.892300000000000182</v>
      </c>
      <c r="J62" s="0">
        <f aca="1">MAX(INDEX(Hoja1!$AA$3:$AA$15,1+J90,1)*J$25*$C34+$F$4,INDEX(Hoja1!$Y$4:$Y$16,1+J90,1))</f>
        <v>0.857142857142857117</v>
      </c>
      <c r="K62" s="0">
        <f aca="1">MAX(INDEX(Hoja1!$AA$3:$AA$15,1+K90,1)*K$25*$C34+$F$4,INDEX(Hoja1!$Y$4:$Y$16,1+K90,1))</f>
        <v>0.857142857142857117</v>
      </c>
      <c r="L62" s="0">
        <f aca="1">MAX(INDEX(Hoja1!$AA$3:$AA$15,1+L90,1)*L$25*$C34+$F$4,INDEX(Hoja1!$Y$4:$Y$16,1+L90,1))</f>
        <v>0.842907936508069966</v>
      </c>
      <c r="M62" s="0">
        <f aca="1">MAX(INDEX(Hoja1!$AA$3:$AA$15,1+M90,1)*M$25*$C34+$F$4,INDEX(Hoja1!$Y$4:$Y$16,1+M90,1))</f>
        <v>0.817544444444351015</v>
      </c>
      <c r="N62" s="0">
        <f aca="1">MAX(INDEX(Hoja1!$AA$3:$AA$15,1+N90,1)*N$25*$C34+$F$4,INDEX(Hoja1!$Y$4:$Y$16,1+N90,1))</f>
        <v>0.797817283950067058</v>
      </c>
      <c r="O62" s="0">
        <f aca="1">MAX(INDEX(Hoja1!$AA$3:$AA$15,1+O90,1)*O$25*$C34+$F$4,INDEX(Hoja1!$Y$4:$Y$16,1+O90,1))</f>
        <v>0.733333333333333304</v>
      </c>
      <c r="P62" s="0">
        <f aca="1">MAX(INDEX(Hoja1!$AA$3:$AA$15,1+P90,1)*P$25*$C34+$F$4,INDEX(Hoja1!$Y$4:$Y$16,1+P90,1))</f>
        <v>0.733333333333333304</v>
      </c>
      <c r="Q62" s="0">
        <f aca="1">MAX(INDEX(Hoja1!$AA$3:$AA$15,1+Q90,1)*Q$25*$C34+$F$4,INDEX(Hoja1!$Y$4:$Y$16,1+Q90,1))</f>
        <v>0.733333333333333304</v>
      </c>
    </row>
    <row r="63" spans="4:17">
      <c r="D63" s="101" t="n">
        <v>31</v>
      </c>
      <c r="E63" s="26"/>
      <c r="F63" s="0">
        <f aca="1">MAX(INDEX(Hoja1!$AA$3:$AA$15,1+F91,1)*F$25*$C35+$F$4,INDEX(Hoja1!$Y$4:$Y$16,1+F91,1))</f>
        <v>1</v>
      </c>
      <c r="G63" s="0">
        <f aca="1">MAX(INDEX(Hoja1!$AA$3:$AA$15,1+G91,1)*G$25*$C35+$F$4,INDEX(Hoja1!$Y$4:$Y$16,1+G91,1))</f>
        <v>1</v>
      </c>
      <c r="H63" s="0">
        <f aca="1">MAX(INDEX(Hoja1!$AA$3:$AA$15,1+H91,1)*H$25*$C35+$F$4,INDEX(Hoja1!$Y$4:$Y$16,1+H91,1))</f>
        <v>1</v>
      </c>
      <c r="I63" s="0">
        <f aca="1">MAX(INDEX(Hoja1!$AA$3:$AA$15,1+I91,1)*I$25*$C35+$F$4,INDEX(Hoja1!$Y$4:$Y$16,1+I91,1))</f>
        <v>0.928299999999999947</v>
      </c>
      <c r="J63" s="0">
        <f aca="1">MAX(INDEX(Hoja1!$AA$3:$AA$15,1+J91,1)*J$25*$C35+$F$4,INDEX(Hoja1!$Y$4:$Y$16,1+J91,1))</f>
        <v>0.870640000000000036</v>
      </c>
      <c r="K63" s="0">
        <f aca="1">MAX(INDEX(Hoja1!$AA$3:$AA$15,1+K91,1)*K$25*$C35+$F$4,INDEX(Hoja1!$Y$4:$Y$16,1+K91,1))</f>
        <v>0.857142857142857117</v>
      </c>
      <c r="L63" s="0">
        <f aca="1">MAX(INDEX(Hoja1!$AA$3:$AA$15,1+L91,1)*L$25*$C35+$F$4,INDEX(Hoja1!$Y$4:$Y$16,1+L91,1))</f>
        <v>0.857142857142857117</v>
      </c>
      <c r="M63" s="0">
        <f aca="1">MAX(INDEX(Hoja1!$AA$3:$AA$15,1+M91,1)*M$25*$C35+$F$4,INDEX(Hoja1!$Y$4:$Y$16,1+M91,1))</f>
        <v>0.842877777777671078</v>
      </c>
      <c r="N63" s="0">
        <f aca="1">MAX(INDEX(Hoja1!$AA$3:$AA$15,1+N91,1)*N$25*$C35+$F$4,INDEX(Hoja1!$Y$4:$Y$16,1+N91,1))</f>
        <v>0.820335802468506969</v>
      </c>
      <c r="O63" s="0">
        <f aca="1">MAX(INDEX(Hoja1!$AA$3:$AA$15,1+O91,1)*O$25*$C35+$F$4,INDEX(Hoja1!$Y$4:$Y$16,1+O91,1))</f>
        <v>0.802302222222328965</v>
      </c>
      <c r="P63" s="0">
        <f aca="1">MAX(INDEX(Hoja1!$AA$3:$AA$15,1+P91,1)*P$25*$C35+$F$4,INDEX(Hoja1!$Y$4:$Y$16,1+P91,1))</f>
        <v>0.733333333333333304</v>
      </c>
      <c r="Q63" s="0">
        <f aca="1">MAX(INDEX(Hoja1!$AA$3:$AA$15,1+Q91,1)*Q$25*$C35+$F$4,INDEX(Hoja1!$Y$4:$Y$16,1+Q91,1))</f>
        <v>0.733333333333333304</v>
      </c>
    </row>
    <row r="64" spans="4:17">
      <c r="D64" s="101" t="n">
        <v>37</v>
      </c>
      <c r="E64" s="26"/>
      <c r="F64" s="0">
        <f aca="1">MAX(INDEX(Hoja1!$AA$3:$AA$15,1+F92,1)*F$25*$C36+$F$4,INDEX(Hoja1!$Y$4:$Y$16,1+F92,1))</f>
        <v>1</v>
      </c>
      <c r="G64" s="0">
        <f aca="1">MAX(INDEX(Hoja1!$AA$3:$AA$15,1+G92,1)*G$25*$C36+$F$4,INDEX(Hoja1!$Y$4:$Y$16,1+G92,1))</f>
        <v>1</v>
      </c>
      <c r="H64" s="0">
        <f aca="1">MAX(INDEX(Hoja1!$AA$3:$AA$15,1+H92,1)*H$25*$C36+$F$4,INDEX(Hoja1!$Y$4:$Y$16,1+H92,1))</f>
        <v>1</v>
      </c>
      <c r="I64" s="0">
        <f aca="1">MAX(INDEX(Hoja1!$AA$3:$AA$15,1+I92,1)*I$25*$C36+$F$4,INDEX(Hoja1!$Y$4:$Y$16,1+I92,1))</f>
        <v>1</v>
      </c>
      <c r="J64" s="0">
        <f aca="1">MAX(INDEX(Hoja1!$AA$3:$AA$15,1+J92,1)*J$25*$C36+$F$4,INDEX(Hoja1!$Y$4:$Y$16,1+J92,1))</f>
        <v>0.968560000000000088</v>
      </c>
      <c r="K64" s="0">
        <f aca="1">MAX(INDEX(Hoja1!$AA$3:$AA$15,1+K92,1)*K$25*$C36+$F$4,INDEX(Hoja1!$Y$4:$Y$16,1+K92,1))</f>
        <v>0.91379999999999999</v>
      </c>
      <c r="L64" s="0">
        <f aca="1">MAX(INDEX(Hoja1!$AA$3:$AA$15,1+L92,1)*L$25*$C36+$F$4,INDEX(Hoja1!$Y$4:$Y$16,1+L92,1))</f>
        <v>0.874685714284932025</v>
      </c>
      <c r="M64" s="0">
        <f aca="1">MAX(INDEX(Hoja1!$AA$3:$AA$15,1+M92,1)*M$25*$C36+$F$4,INDEX(Hoja1!$Y$4:$Y$16,1+M92,1))</f>
        <v>0.857142857142857117</v>
      </c>
      <c r="N64" s="0">
        <f aca="1">MAX(INDEX(Hoja1!$AA$3:$AA$15,1+N92,1)*N$25*$C36+$F$4,INDEX(Hoja1!$Y$4:$Y$16,1+N92,1))</f>
        <v>0.857142857142857117</v>
      </c>
      <c r="O64" s="0">
        <f aca="1">MAX(INDEX(Hoja1!$AA$3:$AA$15,1+O92,1)*O$25*$C36+$F$4,INDEX(Hoja1!$Y$4:$Y$16,1+O92,1))</f>
        <v>0.857142857142857117</v>
      </c>
      <c r="P64" s="0">
        <f aca="1">MAX(INDEX(Hoja1!$AA$3:$AA$15,1+P92,1)*P$25*$C36+$F$4,INDEX(Hoja1!$Y$4:$Y$16,1+P92,1))</f>
        <v>0.850189898989414949</v>
      </c>
      <c r="Q64" s="0">
        <f aca="1">MAX(INDEX(Hoja1!$AA$3:$AA$15,1+Q92,1)*Q$25*$C36+$F$4,INDEX(Hoja1!$Y$4:$Y$16,1+Q92,1))</f>
        <v>0.832674074074428994</v>
      </c>
    </row>
    <row r="65" spans="4:17">
      <c r="D65" s="101" t="n">
        <v>41</v>
      </c>
      <c r="E65" s="26"/>
      <c r="F65" s="0">
        <f aca="1">MAX(INDEX(Hoja1!$AA$3:$AA$15,1+F93,1)*F$25*$C37+$F$4,INDEX(Hoja1!$Y$4:$Y$16,1+F93,1))</f>
        <v>1</v>
      </c>
      <c r="G65" s="0">
        <f aca="1">MAX(INDEX(Hoja1!$AA$3:$AA$15,1+G93,1)*G$25*$C37+$F$4,INDEX(Hoja1!$Y$4:$Y$16,1+G93,1))</f>
        <v>1</v>
      </c>
      <c r="H65" s="0">
        <f aca="1">MAX(INDEX(Hoja1!$AA$3:$AA$15,1+H93,1)*H$25*$C37+$F$4,INDEX(Hoja1!$Y$4:$Y$16,1+H93,1))</f>
        <v>1</v>
      </c>
      <c r="I65" s="0">
        <f aca="1">MAX(INDEX(Hoja1!$AA$3:$AA$15,1+I93,1)*I$25*$C37+$F$4,INDEX(Hoja1!$Y$4:$Y$16,1+I93,1))</f>
        <v>1</v>
      </c>
      <c r="J65" s="0">
        <f aca="1">MAX(INDEX(Hoja1!$AA$3:$AA$15,1+J93,1)*J$25*$C37+$F$4,INDEX(Hoja1!$Y$4:$Y$16,1+J93,1))</f>
        <v>1</v>
      </c>
      <c r="K65" s="0">
        <f aca="1">MAX(INDEX(Hoja1!$AA$3:$AA$15,1+K93,1)*K$25*$C37+$F$4,INDEX(Hoja1!$Y$4:$Y$16,1+K93,1))</f>
        <v>0.976200000000000045</v>
      </c>
      <c r="L65" s="0">
        <f aca="1">MAX(INDEX(Hoja1!$AA$3:$AA$15,1+L93,1)*L$25*$C37+$F$4,INDEX(Hoja1!$Y$4:$Y$16,1+L93,1))</f>
        <v>0.928171428570468038</v>
      </c>
      <c r="M65" s="0">
        <f aca="1">MAX(INDEX(Hoja1!$AA$3:$AA$15,1+M93,1)*M$25*$C37+$F$4,INDEX(Hoja1!$Y$4:$Y$16,1+M93,1))</f>
        <v>0.892149999999999999</v>
      </c>
      <c r="N65" s="0">
        <f aca="1">MAX(INDEX(Hoja1!$AA$3:$AA$15,1+N93,1)*N$25*$C37+$F$4,INDEX(Hoja1!$Y$4:$Y$16,1+N93,1))</f>
        <v>0.864133333332772935</v>
      </c>
      <c r="O65" s="0">
        <f aca="1">MAX(INDEX(Hoja1!$AA$3:$AA$15,1+O93,1)*O$25*$C37+$F$4,INDEX(Hoja1!$Y$4:$Y$16,1+O93,1))</f>
        <v>0.857142857142857117</v>
      </c>
      <c r="P65" s="0">
        <f aca="1">MAX(INDEX(Hoja1!$AA$3:$AA$15,1+P93,1)*P$25*$C37+$F$4,INDEX(Hoja1!$Y$4:$Y$16,1+P93,1))</f>
        <v>0.857142857142857117</v>
      </c>
      <c r="Q65" s="0">
        <f aca="1">MAX(INDEX(Hoja1!$AA$3:$AA$15,1+Q93,1)*Q$25*$C37+$F$4,INDEX(Hoja1!$Y$4:$Y$16,1+Q93,1))</f>
        <v>0.857142857142857117</v>
      </c>
    </row>
    <row r="66" spans="4:17">
      <c r="D66" s="101" t="n">
        <v>43</v>
      </c>
      <c r="E66" s="26"/>
      <c r="F66" s="0">
        <f aca="1">MAX(INDEX(Hoja1!$AA$3:$AA$15,1+F94,1)*F$25*$C38+$F$4,INDEX(Hoja1!$Y$4:$Y$16,1+F94,1))</f>
        <v>1</v>
      </c>
      <c r="G66" s="0">
        <f aca="1">MAX(INDEX(Hoja1!$AA$3:$AA$15,1+G94,1)*G$25*$C38+$F$4,INDEX(Hoja1!$Y$4:$Y$16,1+G94,1))</f>
        <v>1</v>
      </c>
      <c r="H66" s="0">
        <f aca="1">MAX(INDEX(Hoja1!$AA$3:$AA$15,1+H94,1)*H$25*$C38+$F$4,INDEX(Hoja1!$Y$4:$Y$16,1+H94,1))</f>
        <v>1</v>
      </c>
      <c r="I66" s="0">
        <f aca="1">MAX(INDEX(Hoja1!$AA$3:$AA$15,1+I94,1)*I$25*$C38+$F$4,INDEX(Hoja1!$Y$4:$Y$16,1+I94,1))</f>
        <v>1</v>
      </c>
      <c r="J66" s="0">
        <f aca="1">MAX(INDEX(Hoja1!$AA$3:$AA$15,1+J94,1)*J$25*$C38+$F$4,INDEX(Hoja1!$Y$4:$Y$16,1+J94,1))</f>
        <v>1</v>
      </c>
      <c r="K66" s="0">
        <f aca="1">MAX(INDEX(Hoja1!$AA$3:$AA$15,1+K94,1)*K$25*$C38+$F$4,INDEX(Hoja1!$Y$4:$Y$16,1+K94,1))</f>
        <v>1</v>
      </c>
      <c r="L66" s="0">
        <f aca="1">MAX(INDEX(Hoja1!$AA$3:$AA$15,1+L94,1)*L$25*$C38+$F$4,INDEX(Hoja1!$Y$4:$Y$16,1+L94,1))</f>
        <v>0.95697142857037214</v>
      </c>
      <c r="M66" s="0">
        <f aca="1">MAX(INDEX(Hoja1!$AA$3:$AA$15,1+M94,1)*M$25*$C38+$F$4,INDEX(Hoja1!$Y$4:$Y$16,1+M94,1))</f>
        <v>0.917350000000000065</v>
      </c>
      <c r="N66" s="0">
        <f aca="1">MAX(INDEX(Hoja1!$AA$3:$AA$15,1+N94,1)*N$25*$C38+$F$4,INDEX(Hoja1!$Y$4:$Y$16,1+N94,1))</f>
        <v>0.886533333332717</v>
      </c>
      <c r="O66" s="0">
        <f aca="1">MAX(INDEX(Hoja1!$AA$3:$AA$15,1+O94,1)*O$25*$C38+$F$4,INDEX(Hoja1!$Y$4:$Y$16,1+O94,1))</f>
        <v>0.861880000000000024</v>
      </c>
      <c r="P66" s="0">
        <f aca="1">MAX(INDEX(Hoja1!$AA$3:$AA$15,1+P94,1)*P$25*$C38+$F$4,INDEX(Hoja1!$Y$4:$Y$16,1+P94,1))</f>
        <v>0.857142857142857117</v>
      </c>
      <c r="Q66" s="0">
        <f aca="1">MAX(INDEX(Hoja1!$AA$3:$AA$15,1+Q94,1)*Q$25*$C38+$F$4,INDEX(Hoja1!$Y$4:$Y$16,1+Q94,1))</f>
        <v>0.857142857142857117</v>
      </c>
    </row>
    <row r="67" spans="4:17">
      <c r="D67" s="101" t="n">
        <v>47</v>
      </c>
      <c r="E67" s="26"/>
      <c r="F67" s="0">
        <f aca="1">MAX(INDEX(Hoja1!$AA$3:$AA$15,1+F95,1)*F$25*$C39+$F$4,INDEX(Hoja1!$Y$4:$Y$16,1+F95,1))</f>
        <v>1</v>
      </c>
      <c r="G67" s="0">
        <f aca="1">MAX(INDEX(Hoja1!$AA$3:$AA$15,1+G95,1)*G$25*$C39+$F$4,INDEX(Hoja1!$Y$4:$Y$16,1+G95,1))</f>
        <v>1</v>
      </c>
      <c r="H67" s="0">
        <f aca="1">MAX(INDEX(Hoja1!$AA$3:$AA$15,1+H95,1)*H$25*$C39+$F$4,INDEX(Hoja1!$Y$4:$Y$16,1+H95,1))</f>
        <v>1</v>
      </c>
      <c r="I67" s="0">
        <f aca="1">MAX(INDEX(Hoja1!$AA$3:$AA$15,1+I95,1)*I$25*$C39+$F$4,INDEX(Hoja1!$Y$4:$Y$16,1+I95,1))</f>
        <v>1</v>
      </c>
      <c r="J67" s="0">
        <f aca="1">MAX(INDEX(Hoja1!$AA$3:$AA$15,1+J95,1)*J$25*$C39+$F$4,INDEX(Hoja1!$Y$4:$Y$16,1+J95,1))</f>
        <v>1</v>
      </c>
      <c r="K67" s="0">
        <f aca="1">MAX(INDEX(Hoja1!$AA$3:$AA$15,1+K95,1)*K$25*$C39+$F$4,INDEX(Hoja1!$Y$4:$Y$16,1+K95,1))</f>
        <v>1</v>
      </c>
      <c r="L67" s="0">
        <f aca="1">MAX(INDEX(Hoja1!$AA$3:$AA$15,1+L95,1)*L$25*$C39+$F$4,INDEX(Hoja1!$Y$4:$Y$16,1+L95,1))</f>
        <v>1</v>
      </c>
      <c r="M67" s="0">
        <f aca="1">MAX(INDEX(Hoja1!$AA$3:$AA$15,1+M95,1)*M$25*$C39+$F$4,INDEX(Hoja1!$Y$4:$Y$16,1+M95,1))</f>
        <v>0.97134999999999998</v>
      </c>
      <c r="N67" s="0">
        <f aca="1">MAX(INDEX(Hoja1!$AA$3:$AA$15,1+N95,1)*N$25*$C39+$F$4,INDEX(Hoja1!$Y$4:$Y$16,1+N95,1))</f>
        <v>0.93453333333259696</v>
      </c>
      <c r="O67" s="0">
        <f aca="1">MAX(INDEX(Hoja1!$AA$3:$AA$15,1+O95,1)*O$25*$C39+$F$4,INDEX(Hoja1!$Y$4:$Y$16,1+O95,1))</f>
        <v>0.905080000000000062</v>
      </c>
      <c r="P67" s="0">
        <f aca="1">MAX(INDEX(Hoja1!$AA$3:$AA$15,1+P95,1)*P$25*$C39+$F$4,INDEX(Hoja1!$Y$4:$Y$16,1+P95,1))</f>
        <v>0.880981818182019083</v>
      </c>
      <c r="Q67" s="0">
        <f aca="1">MAX(INDEX(Hoja1!$AA$3:$AA$15,1+Q95,1)*Q$25*$C39+$F$4,INDEX(Hoja1!$Y$4:$Y$16,1+Q95,1))</f>
        <v>0.860899999999999999</v>
      </c>
    </row>
    <row r="68" spans="4:17">
      <c r="D68" s="101" t="n">
        <v>53</v>
      </c>
      <c r="E68" s="26"/>
      <c r="F68" s="0">
        <f aca="1">MAX(INDEX(Hoja1!$AA$3:$AA$15,1+F96,1)*F$25*$C40+$F$4,INDEX(Hoja1!$Y$4:$Y$16,1+F96,1))</f>
        <v>1</v>
      </c>
      <c r="G68" s="0">
        <f aca="1">MAX(INDEX(Hoja1!$AA$3:$AA$15,1+G96,1)*G$25*$C40+$F$4,INDEX(Hoja1!$Y$4:$Y$16,1+G96,1))</f>
        <v>1</v>
      </c>
      <c r="H68" s="0">
        <f aca="1">MAX(INDEX(Hoja1!$AA$3:$AA$15,1+H96,1)*H$25*$C40+$F$4,INDEX(Hoja1!$Y$4:$Y$16,1+H96,1))</f>
        <v>1</v>
      </c>
      <c r="I68" s="0">
        <f aca="1">MAX(INDEX(Hoja1!$AA$3:$AA$15,1+I96,1)*I$25*$C40+$F$4,INDEX(Hoja1!$Y$4:$Y$16,1+I96,1))</f>
        <v>1</v>
      </c>
      <c r="J68" s="0">
        <f aca="1">MAX(INDEX(Hoja1!$AA$3:$AA$15,1+J96,1)*J$25*$C40+$F$4,INDEX(Hoja1!$Y$4:$Y$16,1+J96,1))</f>
        <v>1</v>
      </c>
      <c r="K68" s="0">
        <f aca="1">MAX(INDEX(Hoja1!$AA$3:$AA$15,1+K96,1)*K$25*$C40+$F$4,INDEX(Hoja1!$Y$4:$Y$16,1+K96,1))</f>
        <v>1</v>
      </c>
      <c r="L68" s="0">
        <f aca="1">MAX(INDEX(Hoja1!$AA$3:$AA$15,1+L96,1)*L$25*$C40+$F$4,INDEX(Hoja1!$Y$4:$Y$16,1+L96,1))</f>
        <v>1</v>
      </c>
      <c r="M68" s="0">
        <f aca="1">MAX(INDEX(Hoja1!$AA$3:$AA$15,1+M96,1)*M$25*$C40+$F$4,INDEX(Hoja1!$Y$4:$Y$16,1+M96,1))</f>
        <v>1</v>
      </c>
      <c r="N68" s="0">
        <f aca="1">MAX(INDEX(Hoja1!$AA$3:$AA$15,1+N96,1)*N$25*$C40+$F$4,INDEX(Hoja1!$Y$4:$Y$16,1+N96,1))</f>
        <v>1</v>
      </c>
      <c r="O68" s="0">
        <f aca="1">MAX(INDEX(Hoja1!$AA$3:$AA$15,1+O96,1)*O$25*$C40+$F$4,INDEX(Hoja1!$Y$4:$Y$16,1+O96,1))</f>
        <v>0.977079999999999949</v>
      </c>
      <c r="P68" s="0">
        <f aca="1">MAX(INDEX(Hoja1!$AA$3:$AA$15,1+P96,1)*P$25*$C40+$F$4,INDEX(Hoja1!$Y$4:$Y$16,1+P96,1))</f>
        <v>0.946436363636619049</v>
      </c>
      <c r="Q68" s="0">
        <f aca="1">MAX(INDEX(Hoja1!$AA$3:$AA$15,1+Q96,1)*Q$25*$C40+$F$4,INDEX(Hoja1!$Y$4:$Y$16,1+Q96,1))</f>
        <v>0.920899999999999963</v>
      </c>
    </row>
    <row r="69" spans="4:17">
      <c r="D69" s="101" t="n">
        <v>59</v>
      </c>
      <c r="E69" s="26"/>
      <c r="F69" s="0">
        <f aca="1">MAX(INDEX(Hoja1!$AA$3:$AA$15,1+F97,1)*F$25*$C41+$F$4,INDEX(Hoja1!$Y$4:$Y$16,1+F97,1))</f>
        <v>1</v>
      </c>
      <c r="G69" s="0">
        <f aca="1">MAX(INDEX(Hoja1!$AA$3:$AA$15,1+G97,1)*G$25*$C41+$F$4,INDEX(Hoja1!$Y$4:$Y$16,1+G97,1))</f>
        <v>1</v>
      </c>
      <c r="H69" s="0">
        <f aca="1">MAX(INDEX(Hoja1!$AA$3:$AA$15,1+H97,1)*H$25*$C41+$F$4,INDEX(Hoja1!$Y$4:$Y$16,1+H97,1))</f>
        <v>1</v>
      </c>
      <c r="I69" s="0">
        <f aca="1">MAX(INDEX(Hoja1!$AA$3:$AA$15,1+I97,1)*I$25*$C41+$F$4,INDEX(Hoja1!$Y$4:$Y$16,1+I97,1))</f>
        <v>1</v>
      </c>
      <c r="J69" s="0">
        <f aca="1">MAX(INDEX(Hoja1!$AA$3:$AA$15,1+J97,1)*J$25*$C41+$F$4,INDEX(Hoja1!$Y$4:$Y$16,1+J97,1))</f>
        <v>1</v>
      </c>
      <c r="K69" s="0">
        <f aca="1">MAX(INDEX(Hoja1!$AA$3:$AA$15,1+K97,1)*K$25*$C41+$F$4,INDEX(Hoja1!$Y$4:$Y$16,1+K97,1))</f>
        <v>1</v>
      </c>
      <c r="L69" s="0">
        <f aca="1">MAX(INDEX(Hoja1!$AA$3:$AA$15,1+L97,1)*L$25*$C41+$F$4,INDEX(Hoja1!$Y$4:$Y$16,1+L97,1))</f>
        <v>1</v>
      </c>
      <c r="M69" s="0">
        <f aca="1">MAX(INDEX(Hoja1!$AA$3:$AA$15,1+M97,1)*M$25*$C41+$F$4,INDEX(Hoja1!$Y$4:$Y$16,1+M97,1))</f>
        <v>1</v>
      </c>
      <c r="N69" s="0">
        <f aca="1">MAX(INDEX(Hoja1!$AA$3:$AA$15,1+N97,1)*N$25*$C41+$F$4,INDEX(Hoja1!$Y$4:$Y$16,1+N97,1))</f>
        <v>1</v>
      </c>
      <c r="O69" s="0">
        <f aca="1">MAX(INDEX(Hoja1!$AA$3:$AA$15,1+O97,1)*O$25*$C41+$F$4,INDEX(Hoja1!$Y$4:$Y$16,1+O97,1))</f>
        <v>1</v>
      </c>
      <c r="P69" s="0">
        <f aca="1">MAX(INDEX(Hoja1!$AA$3:$AA$15,1+P97,1)*P$25*$C41+$F$4,INDEX(Hoja1!$Y$4:$Y$16,1+P97,1))</f>
        <v>1</v>
      </c>
      <c r="Q69" s="0">
        <f aca="1">MAX(INDEX(Hoja1!$AA$3:$AA$15,1+Q97,1)*Q$25*$C41+$F$4,INDEX(Hoja1!$Y$4:$Y$16,1+Q97,1))</f>
        <v>0.988100000000000023</v>
      </c>
    </row>
    <row r="70" spans="4:17">
      <c r="D70" s="101" t="n">
        <v>61</v>
      </c>
      <c r="E70" s="26"/>
      <c r="F70" s="0">
        <f aca="1">MAX(INDEX(Hoja1!$AA$3:$AA$15,1+F98,1)*F$25*$C42+$F$4,INDEX(Hoja1!$Y$4:$Y$16,1+F98,1))</f>
        <v>1</v>
      </c>
      <c r="G70" s="0">
        <f aca="1">MAX(INDEX(Hoja1!$AA$3:$AA$15,1+G98,1)*G$25*$C42+$F$4,INDEX(Hoja1!$Y$4:$Y$16,1+G98,1))</f>
        <v>1</v>
      </c>
      <c r="H70" s="0">
        <f aca="1">MAX(INDEX(Hoja1!$AA$3:$AA$15,1+H98,1)*H$25*$C42+$F$4,INDEX(Hoja1!$Y$4:$Y$16,1+H98,1))</f>
        <v>1</v>
      </c>
      <c r="I70" s="0">
        <f aca="1">MAX(INDEX(Hoja1!$AA$3:$AA$15,1+I98,1)*I$25*$C42+$F$4,INDEX(Hoja1!$Y$4:$Y$16,1+I98,1))</f>
        <v>1</v>
      </c>
      <c r="J70" s="0">
        <f aca="1">MAX(INDEX(Hoja1!$AA$3:$AA$15,1+J98,1)*J$25*$C42+$F$4,INDEX(Hoja1!$Y$4:$Y$16,1+J98,1))</f>
        <v>1</v>
      </c>
      <c r="K70" s="0">
        <f aca="1">MAX(INDEX(Hoja1!$AA$3:$AA$15,1+K98,1)*K$25*$C42+$F$4,INDEX(Hoja1!$Y$4:$Y$16,1+K98,1))</f>
        <v>1</v>
      </c>
      <c r="L70" s="0">
        <f aca="1">MAX(INDEX(Hoja1!$AA$3:$AA$15,1+L98,1)*L$25*$C42+$F$4,INDEX(Hoja1!$Y$4:$Y$16,1+L98,1))</f>
        <v>1</v>
      </c>
      <c r="M70" s="0">
        <f aca="1">MAX(INDEX(Hoja1!$AA$3:$AA$15,1+M98,1)*M$25*$C42+$F$4,INDEX(Hoja1!$Y$4:$Y$16,1+M98,1))</f>
        <v>1</v>
      </c>
      <c r="N70" s="0">
        <f aca="1">MAX(INDEX(Hoja1!$AA$3:$AA$15,1+N98,1)*N$25*$C42+$F$4,INDEX(Hoja1!$Y$4:$Y$16,1+N98,1))</f>
        <v>1</v>
      </c>
      <c r="O70" s="0">
        <f aca="1">MAX(INDEX(Hoja1!$AA$3:$AA$15,1+O98,1)*O$25*$C42+$F$4,INDEX(Hoja1!$Y$4:$Y$16,1+O98,1))</f>
        <v>1</v>
      </c>
      <c r="P70" s="0">
        <f aca="1">MAX(INDEX(Hoja1!$AA$3:$AA$15,1+P98,1)*P$25*$C42+$F$4,INDEX(Hoja1!$Y$4:$Y$16,1+P98,1))</f>
        <v>1</v>
      </c>
      <c r="Q70" s="0">
        <f aca="1">MAX(INDEX(Hoja1!$AA$3:$AA$15,1+Q98,1)*Q$25*$C42+$F$4,INDEX(Hoja1!$Y$4:$Y$16,1+Q98,1))</f>
        <v>1</v>
      </c>
    </row>
    <row r="71" spans="4:17">
      <c r="D71" s="101" t="n">
        <v>67</v>
      </c>
      <c r="E71" s="26"/>
      <c r="F71" s="0">
        <f aca="1">MAX(INDEX(Hoja1!$AA$3:$AA$15,1+F99,1)*F$25*$C43+$F$4,INDEX(Hoja1!$Y$4:$Y$16,1+F99,1))</f>
        <v>1</v>
      </c>
      <c r="G71" s="0">
        <f aca="1">MAX(INDEX(Hoja1!$AA$3:$AA$15,1+G99,1)*G$25*$C43+$F$4,INDEX(Hoja1!$Y$4:$Y$16,1+G99,1))</f>
        <v>1</v>
      </c>
      <c r="H71" s="0">
        <f aca="1">MAX(INDEX(Hoja1!$AA$3:$AA$15,1+H99,1)*H$25*$C43+$F$4,INDEX(Hoja1!$Y$4:$Y$16,1+H99,1))</f>
        <v>1</v>
      </c>
      <c r="I71" s="0">
        <f aca="1">MAX(INDEX(Hoja1!$AA$3:$AA$15,1+I99,1)*I$25*$C43+$F$4,INDEX(Hoja1!$Y$4:$Y$16,1+I99,1))</f>
        <v>1</v>
      </c>
      <c r="J71" s="0">
        <f aca="1">MAX(INDEX(Hoja1!$AA$3:$AA$15,1+J99,1)*J$25*$C43+$F$4,INDEX(Hoja1!$Y$4:$Y$16,1+J99,1))</f>
        <v>1</v>
      </c>
      <c r="K71" s="0">
        <f aca="1">MAX(INDEX(Hoja1!$AA$3:$AA$15,1+K99,1)*K$25*$C43+$F$4,INDEX(Hoja1!$Y$4:$Y$16,1+K99,1))</f>
        <v>1</v>
      </c>
      <c r="L71" s="0">
        <f aca="1">MAX(INDEX(Hoja1!$AA$3:$AA$15,1+L99,1)*L$25*$C43+$F$4,INDEX(Hoja1!$Y$4:$Y$16,1+L99,1))</f>
        <v>1</v>
      </c>
      <c r="M71" s="0">
        <f aca="1">MAX(INDEX(Hoja1!$AA$3:$AA$15,1+M99,1)*M$25*$C43+$F$4,INDEX(Hoja1!$Y$4:$Y$16,1+M99,1))</f>
        <v>1</v>
      </c>
      <c r="N71" s="0">
        <f aca="1">MAX(INDEX(Hoja1!$AA$3:$AA$15,1+N99,1)*N$25*$C43+$F$4,INDEX(Hoja1!$Y$4:$Y$16,1+N99,1))</f>
        <v>1</v>
      </c>
      <c r="O71" s="0">
        <f aca="1">MAX(INDEX(Hoja1!$AA$3:$AA$15,1+O99,1)*O$25*$C43+$F$4,INDEX(Hoja1!$Y$4:$Y$16,1+O99,1))</f>
        <v>1</v>
      </c>
      <c r="P71" s="0">
        <f aca="1">MAX(INDEX(Hoja1!$AA$3:$AA$15,1+P99,1)*P$25*$C43+$F$4,INDEX(Hoja1!$Y$4:$Y$16,1+P99,1))</f>
        <v>1</v>
      </c>
      <c r="Q71" s="0">
        <f aca="1">MAX(INDEX(Hoja1!$AA$3:$AA$15,1+Q99,1)*Q$25*$C43+$F$4,INDEX(Hoja1!$Y$4:$Y$16,1+Q99,1))</f>
        <v>1</v>
      </c>
    </row>
    <row r="72" spans="4:17">
      <c r="D72" s="101" t="n">
        <v>71</v>
      </c>
      <c r="E72" s="26"/>
      <c r="F72" s="0">
        <f aca="1">MAX(INDEX(Hoja1!$AA$3:$AA$15,1+F100,1)*F$25*$C44+$F$4,INDEX(Hoja1!$Y$4:$Y$16,1+F100,1))</f>
        <v>1</v>
      </c>
      <c r="G72" s="0">
        <f aca="1">MAX(INDEX(Hoja1!$AA$3:$AA$15,1+G100,1)*G$25*$C44+$F$4,INDEX(Hoja1!$Y$4:$Y$16,1+G100,1))</f>
        <v>1</v>
      </c>
      <c r="H72" s="0">
        <f aca="1">MAX(INDEX(Hoja1!$AA$3:$AA$15,1+H100,1)*H$25*$C44+$F$4,INDEX(Hoja1!$Y$4:$Y$16,1+H100,1))</f>
        <v>1</v>
      </c>
      <c r="I72" s="0">
        <f aca="1">MAX(INDEX(Hoja1!$AA$3:$AA$15,1+I100,1)*I$25*$C44+$F$4,INDEX(Hoja1!$Y$4:$Y$16,1+I100,1))</f>
        <v>1</v>
      </c>
      <c r="J72" s="0">
        <f aca="1">MAX(INDEX(Hoja1!$AA$3:$AA$15,1+J100,1)*J$25*$C44+$F$4,INDEX(Hoja1!$Y$4:$Y$16,1+J100,1))</f>
        <v>1</v>
      </c>
      <c r="K72" s="0">
        <f aca="1">MAX(INDEX(Hoja1!$AA$3:$AA$15,1+K100,1)*K$25*$C44+$F$4,INDEX(Hoja1!$Y$4:$Y$16,1+K100,1))</f>
        <v>1</v>
      </c>
      <c r="L72" s="0">
        <f aca="1">MAX(INDEX(Hoja1!$AA$3:$AA$15,1+L100,1)*L$25*$C44+$F$4,INDEX(Hoja1!$Y$4:$Y$16,1+L100,1))</f>
        <v>1</v>
      </c>
      <c r="M72" s="0">
        <f aca="1">MAX(INDEX(Hoja1!$AA$3:$AA$15,1+M100,1)*M$25*$C44+$F$4,INDEX(Hoja1!$Y$4:$Y$16,1+M100,1))</f>
        <v>1</v>
      </c>
      <c r="N72" s="0">
        <f aca="1">MAX(INDEX(Hoja1!$AA$3:$AA$15,1+N100,1)*N$25*$C44+$F$4,INDEX(Hoja1!$Y$4:$Y$16,1+N100,1))</f>
        <v>1</v>
      </c>
      <c r="O72" s="0">
        <f aca="1">MAX(INDEX(Hoja1!$AA$3:$AA$15,1+O100,1)*O$25*$C44+$F$4,INDEX(Hoja1!$Y$4:$Y$16,1+O100,1))</f>
        <v>1</v>
      </c>
      <c r="P72" s="0">
        <f aca="1">MAX(INDEX(Hoja1!$AA$3:$AA$15,1+P100,1)*P$25*$C44+$F$4,INDEX(Hoja1!$Y$4:$Y$16,1+P100,1))</f>
        <v>1</v>
      </c>
      <c r="Q72" s="0">
        <f aca="1">MAX(INDEX(Hoja1!$AA$3:$AA$15,1+Q100,1)*Q$25*$C44+$F$4,INDEX(Hoja1!$Y$4:$Y$16,1+Q100,1))</f>
        <v>1</v>
      </c>
    </row>
    <row r="73" spans="4:17">
      <c r="D73" s="101" t="n">
        <v>73</v>
      </c>
      <c r="E73" s="26"/>
      <c r="F73" s="0">
        <f aca="1">MAX(INDEX(Hoja1!$AA$3:$AA$15,1+F101,1)*F$25*$C45+$F$4,INDEX(Hoja1!$Y$4:$Y$16,1+F101,1))</f>
        <v>1</v>
      </c>
      <c r="G73" s="0">
        <f aca="1">MAX(INDEX(Hoja1!$AA$3:$AA$15,1+G101,1)*G$25*$C45+$F$4,INDEX(Hoja1!$Y$4:$Y$16,1+G101,1))</f>
        <v>1</v>
      </c>
      <c r="H73" s="0">
        <f aca="1">MAX(INDEX(Hoja1!$AA$3:$AA$15,1+H101,1)*H$25*$C45+$F$4,INDEX(Hoja1!$Y$4:$Y$16,1+H101,1))</f>
        <v>1</v>
      </c>
      <c r="I73" s="0">
        <f aca="1">MAX(INDEX(Hoja1!$AA$3:$AA$15,1+I101,1)*I$25*$C45+$F$4,INDEX(Hoja1!$Y$4:$Y$16,1+I101,1))</f>
        <v>1</v>
      </c>
      <c r="J73" s="0">
        <f aca="1">MAX(INDEX(Hoja1!$AA$3:$AA$15,1+J101,1)*J$25*$C45+$F$4,INDEX(Hoja1!$Y$4:$Y$16,1+J101,1))</f>
        <v>1</v>
      </c>
      <c r="K73" s="0">
        <f aca="1">MAX(INDEX(Hoja1!$AA$3:$AA$15,1+K101,1)*K$25*$C45+$F$4,INDEX(Hoja1!$Y$4:$Y$16,1+K101,1))</f>
        <v>1</v>
      </c>
      <c r="L73" s="0">
        <f aca="1">MAX(INDEX(Hoja1!$AA$3:$AA$15,1+L101,1)*L$25*$C45+$F$4,INDEX(Hoja1!$Y$4:$Y$16,1+L101,1))</f>
        <v>1</v>
      </c>
      <c r="M73" s="0">
        <f aca="1">MAX(INDEX(Hoja1!$AA$3:$AA$15,1+M101,1)*M$25*$C45+$F$4,INDEX(Hoja1!$Y$4:$Y$16,1+M101,1))</f>
        <v>1</v>
      </c>
      <c r="N73" s="0">
        <f aca="1">MAX(INDEX(Hoja1!$AA$3:$AA$15,1+N101,1)*N$25*$C45+$F$4,INDEX(Hoja1!$Y$4:$Y$16,1+N101,1))</f>
        <v>1</v>
      </c>
      <c r="O73" s="0">
        <f aca="1">MAX(INDEX(Hoja1!$AA$3:$AA$15,1+O101,1)*O$25*$C45+$F$4,INDEX(Hoja1!$Y$4:$Y$16,1+O101,1))</f>
        <v>1</v>
      </c>
      <c r="P73" s="0">
        <f aca="1">MAX(INDEX(Hoja1!$AA$3:$AA$15,1+P101,1)*P$25*$C45+$F$4,INDEX(Hoja1!$Y$4:$Y$16,1+P101,1))</f>
        <v>1</v>
      </c>
      <c r="Q73" s="0">
        <f aca="1">MAX(INDEX(Hoja1!$AA$3:$AA$15,1+Q101,1)*Q$25*$C45+$F$4,INDEX(Hoja1!$Y$4:$Y$16,1+Q101,1))</f>
        <v>1</v>
      </c>
    </row>
    <row r="74" spans="4:17">
      <c r="D74" s="101" t="n">
        <v>79</v>
      </c>
      <c r="E74" s="26"/>
      <c r="F74" s="0">
        <f aca="1">MAX(INDEX(Hoja1!$AA$3:$AA$15,1+F102,1)*F$25*$C46+$F$4,INDEX(Hoja1!$Y$4:$Y$16,1+F102,1))</f>
        <v>1</v>
      </c>
      <c r="G74" s="0">
        <f aca="1">MAX(INDEX(Hoja1!$AA$3:$AA$15,1+G102,1)*G$25*$C46+$F$4,INDEX(Hoja1!$Y$4:$Y$16,1+G102,1))</f>
        <v>1</v>
      </c>
      <c r="H74" s="0">
        <f aca="1">MAX(INDEX(Hoja1!$AA$3:$AA$15,1+H102,1)*H$25*$C46+$F$4,INDEX(Hoja1!$Y$4:$Y$16,1+H102,1))</f>
        <v>1</v>
      </c>
      <c r="I74" s="0">
        <f aca="1">MAX(INDEX(Hoja1!$AA$3:$AA$15,1+I102,1)*I$25*$C46+$F$4,INDEX(Hoja1!$Y$4:$Y$16,1+I102,1))</f>
        <v>1</v>
      </c>
      <c r="J74" s="0">
        <f aca="1">MAX(INDEX(Hoja1!$AA$3:$AA$15,1+J102,1)*J$25*$C46+$F$4,INDEX(Hoja1!$Y$4:$Y$16,1+J102,1))</f>
        <v>1</v>
      </c>
      <c r="K74" s="0">
        <f aca="1">MAX(INDEX(Hoja1!$AA$3:$AA$15,1+K102,1)*K$25*$C46+$F$4,INDEX(Hoja1!$Y$4:$Y$16,1+K102,1))</f>
        <v>1</v>
      </c>
      <c r="L74" s="0">
        <f aca="1">MAX(INDEX(Hoja1!$AA$3:$AA$15,1+L102,1)*L$25*$C46+$F$4,INDEX(Hoja1!$Y$4:$Y$16,1+L102,1))</f>
        <v>1</v>
      </c>
      <c r="M74" s="0">
        <f aca="1">MAX(INDEX(Hoja1!$AA$3:$AA$15,1+M102,1)*M$25*$C46+$F$4,INDEX(Hoja1!$Y$4:$Y$16,1+M102,1))</f>
        <v>1</v>
      </c>
      <c r="N74" s="0">
        <f aca="1">MAX(INDEX(Hoja1!$AA$3:$AA$15,1+N102,1)*N$25*$C46+$F$4,INDEX(Hoja1!$Y$4:$Y$16,1+N102,1))</f>
        <v>1</v>
      </c>
      <c r="O74" s="0">
        <f aca="1">MAX(INDEX(Hoja1!$AA$3:$AA$15,1+O102,1)*O$25*$C46+$F$4,INDEX(Hoja1!$Y$4:$Y$16,1+O102,1))</f>
        <v>1</v>
      </c>
      <c r="P74" s="0">
        <f aca="1">MAX(INDEX(Hoja1!$AA$3:$AA$15,1+P102,1)*P$25*$C46+$F$4,INDEX(Hoja1!$Y$4:$Y$16,1+P102,1))</f>
        <v>1</v>
      </c>
      <c r="Q74" s="0">
        <f aca="1">MAX(INDEX(Hoja1!$AA$3:$AA$15,1+Q102,1)*Q$25*$C46+$F$4,INDEX(Hoja1!$Y$4:$Y$16,1+Q102,1))</f>
        <v>1</v>
      </c>
    </row>
    <row r="75" spans="4:17">
      <c r="D75" s="101" t="n">
        <v>83</v>
      </c>
      <c r="E75" s="26"/>
      <c r="F75" s="0">
        <f aca="1">MAX(INDEX(Hoja1!$AA$3:$AA$15,1+F103,1)*F$25*$C47+$F$4,INDEX(Hoja1!$Y$4:$Y$16,1+F103,1))</f>
        <v>1</v>
      </c>
      <c r="G75" s="0">
        <f aca="1">MAX(INDEX(Hoja1!$AA$3:$AA$15,1+G103,1)*G$25*$C47+$F$4,INDEX(Hoja1!$Y$4:$Y$16,1+G103,1))</f>
        <v>1</v>
      </c>
      <c r="H75" s="0">
        <f aca="1">MAX(INDEX(Hoja1!$AA$3:$AA$15,1+H103,1)*H$25*$C47+$F$4,INDEX(Hoja1!$Y$4:$Y$16,1+H103,1))</f>
        <v>1</v>
      </c>
      <c r="I75" s="0">
        <f aca="1">MAX(INDEX(Hoja1!$AA$3:$AA$15,1+I103,1)*I$25*$C47+$F$4,INDEX(Hoja1!$Y$4:$Y$16,1+I103,1))</f>
        <v>1</v>
      </c>
      <c r="J75" s="0">
        <f aca="1">MAX(INDEX(Hoja1!$AA$3:$AA$15,1+J103,1)*J$25*$C47+$F$4,INDEX(Hoja1!$Y$4:$Y$16,1+J103,1))</f>
        <v>1</v>
      </c>
      <c r="K75" s="0">
        <f aca="1">MAX(INDEX(Hoja1!$AA$3:$AA$15,1+K103,1)*K$25*$C47+$F$4,INDEX(Hoja1!$Y$4:$Y$16,1+K103,1))</f>
        <v>1</v>
      </c>
      <c r="L75" s="0">
        <f aca="1">MAX(INDEX(Hoja1!$AA$3:$AA$15,1+L103,1)*L$25*$C47+$F$4,INDEX(Hoja1!$Y$4:$Y$16,1+L103,1))</f>
        <v>1</v>
      </c>
      <c r="M75" s="0">
        <f aca="1">MAX(INDEX(Hoja1!$AA$3:$AA$15,1+M103,1)*M$25*$C47+$F$4,INDEX(Hoja1!$Y$4:$Y$16,1+M103,1))</f>
        <v>1</v>
      </c>
      <c r="N75" s="0">
        <f aca="1">MAX(INDEX(Hoja1!$AA$3:$AA$15,1+N103,1)*N$25*$C47+$F$4,INDEX(Hoja1!$Y$4:$Y$16,1+N103,1))</f>
        <v>1</v>
      </c>
      <c r="O75" s="0">
        <f aca="1">MAX(INDEX(Hoja1!$AA$3:$AA$15,1+O103,1)*O$25*$C47+$F$4,INDEX(Hoja1!$Y$4:$Y$16,1+O103,1))</f>
        <v>1</v>
      </c>
      <c r="P75" s="0">
        <f aca="1">MAX(INDEX(Hoja1!$AA$3:$AA$15,1+P103,1)*P$25*$C47+$F$4,INDEX(Hoja1!$Y$4:$Y$16,1+P103,1))</f>
        <v>1</v>
      </c>
      <c r="Q75" s="0">
        <f aca="1">MAX(INDEX(Hoja1!$AA$3:$AA$15,1+Q103,1)*Q$25*$C47+$F$4,INDEX(Hoja1!$Y$4:$Y$16,1+Q103,1))</f>
        <v>1</v>
      </c>
    </row>
    <row r="76" spans="4:17">
      <c r="D76" s="101" t="n">
        <v>89</v>
      </c>
      <c r="E76" s="26"/>
      <c r="F76" s="0">
        <f aca="1">MAX(INDEX(Hoja1!$AA$3:$AA$15,1+F104,1)*F$25*$C48+$F$4,INDEX(Hoja1!$Y$4:$Y$16,1+F104,1))</f>
        <v>1</v>
      </c>
      <c r="G76" s="0">
        <f aca="1">MAX(INDEX(Hoja1!$AA$3:$AA$15,1+G104,1)*G$25*$C48+$F$4,INDEX(Hoja1!$Y$4:$Y$16,1+G104,1))</f>
        <v>1</v>
      </c>
      <c r="H76" s="0">
        <f aca="1">MAX(INDEX(Hoja1!$AA$3:$AA$15,1+H104,1)*H$25*$C48+$F$4,INDEX(Hoja1!$Y$4:$Y$16,1+H104,1))</f>
        <v>1</v>
      </c>
      <c r="I76" s="0">
        <f aca="1">MAX(INDEX(Hoja1!$AA$3:$AA$15,1+I104,1)*I$25*$C48+$F$4,INDEX(Hoja1!$Y$4:$Y$16,1+I104,1))</f>
        <v>1</v>
      </c>
      <c r="J76" s="0">
        <f aca="1">MAX(INDEX(Hoja1!$AA$3:$AA$15,1+J104,1)*J$25*$C48+$F$4,INDEX(Hoja1!$Y$4:$Y$16,1+J104,1))</f>
        <v>1</v>
      </c>
      <c r="K76" s="0">
        <f aca="1">MAX(INDEX(Hoja1!$AA$3:$AA$15,1+K104,1)*K$25*$C48+$F$4,INDEX(Hoja1!$Y$4:$Y$16,1+K104,1))</f>
        <v>1</v>
      </c>
      <c r="L76" s="0">
        <f aca="1">MAX(INDEX(Hoja1!$AA$3:$AA$15,1+L104,1)*L$25*$C48+$F$4,INDEX(Hoja1!$Y$4:$Y$16,1+L104,1))</f>
        <v>1</v>
      </c>
      <c r="M76" s="0">
        <f aca="1">MAX(INDEX(Hoja1!$AA$3:$AA$15,1+M104,1)*M$25*$C48+$F$4,INDEX(Hoja1!$Y$4:$Y$16,1+M104,1))</f>
        <v>1</v>
      </c>
      <c r="N76" s="0">
        <f aca="1">MAX(INDEX(Hoja1!$AA$3:$AA$15,1+N104,1)*N$25*$C48+$F$4,INDEX(Hoja1!$Y$4:$Y$16,1+N104,1))</f>
        <v>1</v>
      </c>
      <c r="O76" s="0">
        <f aca="1">MAX(INDEX(Hoja1!$AA$3:$AA$15,1+O104,1)*O$25*$C48+$F$4,INDEX(Hoja1!$Y$4:$Y$16,1+O104,1))</f>
        <v>1</v>
      </c>
      <c r="P76" s="0">
        <f aca="1">MAX(INDEX(Hoja1!$AA$3:$AA$15,1+P104,1)*P$25*$C48+$F$4,INDEX(Hoja1!$Y$4:$Y$16,1+P104,1))</f>
        <v>1</v>
      </c>
      <c r="Q76" s="0">
        <f aca="1">MAX(INDEX(Hoja1!$AA$3:$AA$15,1+Q104,1)*Q$25*$C48+$F$4,INDEX(Hoja1!$Y$4:$Y$16,1+Q104,1))</f>
        <v>1</v>
      </c>
    </row>
    <row r="77" spans="4:17">
      <c r="D77" s="101" t="n">
        <v>97</v>
      </c>
      <c r="E77" s="26"/>
      <c r="F77" s="0">
        <f aca="1">MAX(INDEX(Hoja1!$AA$3:$AA$15,1+F105,1)*F$25*$C49+$F$4,INDEX(Hoja1!$Y$4:$Y$16,1+F105,1))</f>
        <v>1</v>
      </c>
      <c r="G77" s="0">
        <f aca="1">MAX(INDEX(Hoja1!$AA$3:$AA$15,1+G105,1)*G$25*$C49+$F$4,INDEX(Hoja1!$Y$4:$Y$16,1+G105,1))</f>
        <v>1</v>
      </c>
      <c r="H77" s="0">
        <f aca="1">MAX(INDEX(Hoja1!$AA$3:$AA$15,1+H105,1)*H$25*$C49+$F$4,INDEX(Hoja1!$Y$4:$Y$16,1+H105,1))</f>
        <v>1</v>
      </c>
      <c r="I77" s="0">
        <f aca="1">MAX(INDEX(Hoja1!$AA$3:$AA$15,1+I105,1)*I$25*$C49+$F$4,INDEX(Hoja1!$Y$4:$Y$16,1+I105,1))</f>
        <v>1</v>
      </c>
      <c r="J77" s="0">
        <f aca="1">MAX(INDEX(Hoja1!$AA$3:$AA$15,1+J105,1)*J$25*$C49+$F$4,INDEX(Hoja1!$Y$4:$Y$16,1+J105,1))</f>
        <v>1</v>
      </c>
      <c r="K77" s="0">
        <f aca="1">MAX(INDEX(Hoja1!$AA$3:$AA$15,1+K105,1)*K$25*$C49+$F$4,INDEX(Hoja1!$Y$4:$Y$16,1+K105,1))</f>
        <v>1</v>
      </c>
      <c r="L77" s="0">
        <f aca="1">MAX(INDEX(Hoja1!$AA$3:$AA$15,1+L105,1)*L$25*$C49+$F$4,INDEX(Hoja1!$Y$4:$Y$16,1+L105,1))</f>
        <v>1</v>
      </c>
      <c r="M77" s="0">
        <f aca="1">MAX(INDEX(Hoja1!$AA$3:$AA$15,1+M105,1)*M$25*$C49+$F$4,INDEX(Hoja1!$Y$4:$Y$16,1+M105,1))</f>
        <v>1</v>
      </c>
      <c r="N77" s="0">
        <f aca="1">MAX(INDEX(Hoja1!$AA$3:$AA$15,1+N105,1)*N$25*$C49+$F$4,INDEX(Hoja1!$Y$4:$Y$16,1+N105,1))</f>
        <v>1</v>
      </c>
      <c r="O77" s="0">
        <f aca="1">MAX(INDEX(Hoja1!$AA$3:$AA$15,1+O105,1)*O$25*$C49+$F$4,INDEX(Hoja1!$Y$4:$Y$16,1+O105,1))</f>
        <v>1</v>
      </c>
      <c r="P77" s="0">
        <f aca="1">MAX(INDEX(Hoja1!$AA$3:$AA$15,1+P105,1)*P$25*$C49+$F$4,INDEX(Hoja1!$Y$4:$Y$16,1+P105,1))</f>
        <v>1</v>
      </c>
      <c r="Q77" s="0">
        <f aca="1">MAX(INDEX(Hoja1!$AA$3:$AA$15,1+Q105,1)*Q$25*$C49+$F$4,INDEX(Hoja1!$Y$4:$Y$16,1+Q105,1))</f>
        <v>1</v>
      </c>
    </row>
    <row r="78" spans="4:17">
      <c r="D78" s="101" t="n">
        <v>101</v>
      </c>
      <c r="E78" s="26"/>
      <c r="F78" s="0">
        <f aca="1">MAX(INDEX(Hoja1!$AA$3:$AA$15,1+F106,1)*F$25*$C50+$F$4,INDEX(Hoja1!$Y$4:$Y$16,1+F106,1))</f>
        <v>1</v>
      </c>
      <c r="G78" s="0">
        <f aca="1">MAX(INDEX(Hoja1!$AA$3:$AA$15,1+G106,1)*G$25*$C50+$F$4,INDEX(Hoja1!$Y$4:$Y$16,1+G106,1))</f>
        <v>1</v>
      </c>
      <c r="H78" s="0">
        <f aca="1">MAX(INDEX(Hoja1!$AA$3:$AA$15,1+H106,1)*H$25*$C50+$F$4,INDEX(Hoja1!$Y$4:$Y$16,1+H106,1))</f>
        <v>1</v>
      </c>
      <c r="I78" s="0">
        <f aca="1">MAX(INDEX(Hoja1!$AA$3:$AA$15,1+I106,1)*I$25*$C50+$F$4,INDEX(Hoja1!$Y$4:$Y$16,1+I106,1))</f>
        <v>1</v>
      </c>
      <c r="J78" s="0">
        <f aca="1">MAX(INDEX(Hoja1!$AA$3:$AA$15,1+J106,1)*J$25*$C50+$F$4,INDEX(Hoja1!$Y$4:$Y$16,1+J106,1))</f>
        <v>1</v>
      </c>
      <c r="K78" s="0">
        <f aca="1">MAX(INDEX(Hoja1!$AA$3:$AA$15,1+K106,1)*K$25*$C50+$F$4,INDEX(Hoja1!$Y$4:$Y$16,1+K106,1))</f>
        <v>1</v>
      </c>
      <c r="L78" s="0">
        <f aca="1">MAX(INDEX(Hoja1!$AA$3:$AA$15,1+L106,1)*L$25*$C50+$F$4,INDEX(Hoja1!$Y$4:$Y$16,1+L106,1))</f>
        <v>1</v>
      </c>
      <c r="M78" s="0">
        <f aca="1">MAX(INDEX(Hoja1!$AA$3:$AA$15,1+M106,1)*M$25*$C50+$F$4,INDEX(Hoja1!$Y$4:$Y$16,1+M106,1))</f>
        <v>1</v>
      </c>
      <c r="N78" s="0">
        <f aca="1">MAX(INDEX(Hoja1!$AA$3:$AA$15,1+N106,1)*N$25*$C50+$F$4,INDEX(Hoja1!$Y$4:$Y$16,1+N106,1))</f>
        <v>1</v>
      </c>
      <c r="O78" s="0">
        <f aca="1">MAX(INDEX(Hoja1!$AA$3:$AA$15,1+O106,1)*O$25*$C50+$F$4,INDEX(Hoja1!$Y$4:$Y$16,1+O106,1))</f>
        <v>1</v>
      </c>
      <c r="P78" s="0">
        <f aca="1">MAX(INDEX(Hoja1!$AA$3:$AA$15,1+P106,1)*P$25*$C50+$F$4,INDEX(Hoja1!$Y$4:$Y$16,1+P106,1))</f>
        <v>1</v>
      </c>
      <c r="Q78" s="0">
        <f aca="1">MAX(INDEX(Hoja1!$AA$3:$AA$15,1+Q106,1)*Q$25*$C50+$F$4,INDEX(Hoja1!$Y$4:$Y$16,1+Q106,1))</f>
        <v>1</v>
      </c>
    </row>
    <row r="79" spans="4:17">
      <c r="D79" s="101" t="n">
        <v>103</v>
      </c>
      <c r="E79" s="26"/>
      <c r="F79" s="0">
        <f aca="1">MAX(INDEX(Hoja1!$AA$3:$AA$15,1+F107,1)*F$25*$C51+$F$4,INDEX(Hoja1!$Y$4:$Y$16,1+F107,1))</f>
        <v>1</v>
      </c>
      <c r="G79" s="0">
        <f aca="1">MAX(INDEX(Hoja1!$AA$3:$AA$15,1+G107,1)*G$25*$C51+$F$4,INDEX(Hoja1!$Y$4:$Y$16,1+G107,1))</f>
        <v>1</v>
      </c>
      <c r="H79" s="0">
        <f aca="1">MAX(INDEX(Hoja1!$AA$3:$AA$15,1+H107,1)*H$25*$C51+$F$4,INDEX(Hoja1!$Y$4:$Y$16,1+H107,1))</f>
        <v>1</v>
      </c>
      <c r="I79" s="0">
        <f aca="1">MAX(INDEX(Hoja1!$AA$3:$AA$15,1+I107,1)*I$25*$C51+$F$4,INDEX(Hoja1!$Y$4:$Y$16,1+I107,1))</f>
        <v>1</v>
      </c>
      <c r="J79" s="0">
        <f aca="1">MAX(INDEX(Hoja1!$AA$3:$AA$15,1+J107,1)*J$25*$C51+$F$4,INDEX(Hoja1!$Y$4:$Y$16,1+J107,1))</f>
        <v>1</v>
      </c>
      <c r="K79" s="0">
        <f aca="1">MAX(INDEX(Hoja1!$AA$3:$AA$15,1+K107,1)*K$25*$C51+$F$4,INDEX(Hoja1!$Y$4:$Y$16,1+K107,1))</f>
        <v>1</v>
      </c>
      <c r="L79" s="0">
        <f aca="1">MAX(INDEX(Hoja1!$AA$3:$AA$15,1+L107,1)*L$25*$C51+$F$4,INDEX(Hoja1!$Y$4:$Y$16,1+L107,1))</f>
        <v>1</v>
      </c>
      <c r="M79" s="0">
        <f aca="1">MAX(INDEX(Hoja1!$AA$3:$AA$15,1+M107,1)*M$25*$C51+$F$4,INDEX(Hoja1!$Y$4:$Y$16,1+M107,1))</f>
        <v>1</v>
      </c>
      <c r="N79" s="0">
        <f aca="1">MAX(INDEX(Hoja1!$AA$3:$AA$15,1+N107,1)*N$25*$C51+$F$4,INDEX(Hoja1!$Y$4:$Y$16,1+N107,1))</f>
        <v>1</v>
      </c>
      <c r="O79" s="0">
        <f aca="1">MAX(INDEX(Hoja1!$AA$3:$AA$15,1+O107,1)*O$25*$C51+$F$4,INDEX(Hoja1!$Y$4:$Y$16,1+O107,1))</f>
        <v>1</v>
      </c>
      <c r="P79" s="0">
        <f aca="1">MAX(INDEX(Hoja1!$AA$3:$AA$15,1+P107,1)*P$25*$C51+$F$4,INDEX(Hoja1!$Y$4:$Y$16,1+P107,1))</f>
        <v>1</v>
      </c>
      <c r="Q79" s="0">
        <f aca="1">MAX(INDEX(Hoja1!$AA$3:$AA$15,1+Q107,1)*Q$25*$C51+$F$4,INDEX(Hoja1!$Y$4:$Y$16,1+Q107,1))</f>
        <v>1</v>
      </c>
    </row>
    <row r="80" spans="4:17">
      <c r="D80" s="101" t="n">
        <v>107</v>
      </c>
      <c r="E80" s="26"/>
      <c r="F80" s="0">
        <f aca="1">MAX(INDEX(Hoja1!$AA$3:$AA$15,1+F108,1)*F$25*$C52+$F$4,INDEX(Hoja1!$Y$4:$Y$16,1+F108,1))</f>
        <v>1</v>
      </c>
      <c r="G80" s="0">
        <f aca="1">MAX(INDEX(Hoja1!$AA$3:$AA$15,1+G108,1)*G$25*$C52+$F$4,INDEX(Hoja1!$Y$4:$Y$16,1+G108,1))</f>
        <v>1</v>
      </c>
      <c r="H80" s="0">
        <f aca="1">MAX(INDEX(Hoja1!$AA$3:$AA$15,1+H108,1)*H$25*$C52+$F$4,INDEX(Hoja1!$Y$4:$Y$16,1+H108,1))</f>
        <v>1</v>
      </c>
      <c r="I80" s="0">
        <f aca="1">MAX(INDEX(Hoja1!$AA$3:$AA$15,1+I108,1)*I$25*$C52+$F$4,INDEX(Hoja1!$Y$4:$Y$16,1+I108,1))</f>
        <v>1</v>
      </c>
      <c r="J80" s="0">
        <f aca="1">MAX(INDEX(Hoja1!$AA$3:$AA$15,1+J108,1)*J$25*$C52+$F$4,INDEX(Hoja1!$Y$4:$Y$16,1+J108,1))</f>
        <v>1</v>
      </c>
      <c r="K80" s="0">
        <f aca="1">MAX(INDEX(Hoja1!$AA$3:$AA$15,1+K108,1)*K$25*$C52+$F$4,INDEX(Hoja1!$Y$4:$Y$16,1+K108,1))</f>
        <v>1</v>
      </c>
      <c r="L80" s="0">
        <f aca="1">MAX(INDEX(Hoja1!$AA$3:$AA$15,1+L108,1)*L$25*$C52+$F$4,INDEX(Hoja1!$Y$4:$Y$16,1+L108,1))</f>
        <v>1</v>
      </c>
      <c r="M80" s="0">
        <f aca="1">MAX(INDEX(Hoja1!$AA$3:$AA$15,1+M108,1)*M$25*$C52+$F$4,INDEX(Hoja1!$Y$4:$Y$16,1+M108,1))</f>
        <v>1</v>
      </c>
      <c r="N80" s="0">
        <f aca="1">MAX(INDEX(Hoja1!$AA$3:$AA$15,1+N108,1)*N$25*$C52+$F$4,INDEX(Hoja1!$Y$4:$Y$16,1+N108,1))</f>
        <v>1</v>
      </c>
      <c r="O80" s="0">
        <f aca="1">MAX(INDEX(Hoja1!$AA$3:$AA$15,1+O108,1)*O$25*$C52+$F$4,INDEX(Hoja1!$Y$4:$Y$16,1+O108,1))</f>
        <v>1</v>
      </c>
      <c r="P80" s="0">
        <f aca="1">MAX(INDEX(Hoja1!$AA$3:$AA$15,1+P108,1)*P$25*$C52+$F$4,INDEX(Hoja1!$Y$4:$Y$16,1+P108,1))</f>
        <v>1</v>
      </c>
      <c r="Q80" s="0">
        <f aca="1">MAX(INDEX(Hoja1!$AA$3:$AA$15,1+Q108,1)*Q$25*$C52+$F$4,INDEX(Hoja1!$Y$4:$Y$16,1+Q108,1))</f>
        <v>1</v>
      </c>
    </row>
    <row r="81" spans="4:17">
      <c r="D81" s="101" t="n">
        <v>109</v>
      </c>
      <c r="E81" s="26"/>
      <c r="F81" s="0">
        <f aca="1">MAX(INDEX(Hoja1!$AA$3:$AA$15,1+F109,1)*F$25*$C53+$F$4,INDEX(Hoja1!$Y$4:$Y$16,1+F109,1))</f>
        <v>1</v>
      </c>
      <c r="G81" s="0">
        <f aca="1">MAX(INDEX(Hoja1!$AA$3:$AA$15,1+G109,1)*G$25*$C53+$F$4,INDEX(Hoja1!$Y$4:$Y$16,1+G109,1))</f>
        <v>1</v>
      </c>
      <c r="H81" s="0">
        <f aca="1">MAX(INDEX(Hoja1!$AA$3:$AA$15,1+H109,1)*H$25*$C53+$F$4,INDEX(Hoja1!$Y$4:$Y$16,1+H109,1))</f>
        <v>1</v>
      </c>
      <c r="I81" s="0">
        <f aca="1">MAX(INDEX(Hoja1!$AA$3:$AA$15,1+I109,1)*I$25*$C53+$F$4,INDEX(Hoja1!$Y$4:$Y$16,1+I109,1))</f>
        <v>1</v>
      </c>
      <c r="J81" s="0">
        <f aca="1">MAX(INDEX(Hoja1!$AA$3:$AA$15,1+J109,1)*J$25*$C53+$F$4,INDEX(Hoja1!$Y$4:$Y$16,1+J109,1))</f>
        <v>1</v>
      </c>
      <c r="K81" s="0">
        <f aca="1">MAX(INDEX(Hoja1!$AA$3:$AA$15,1+K109,1)*K$25*$C53+$F$4,INDEX(Hoja1!$Y$4:$Y$16,1+K109,1))</f>
        <v>1</v>
      </c>
      <c r="L81" s="0">
        <f aca="1">MAX(INDEX(Hoja1!$AA$3:$AA$15,1+L109,1)*L$25*$C53+$F$4,INDEX(Hoja1!$Y$4:$Y$16,1+L109,1))</f>
        <v>1</v>
      </c>
      <c r="M81" s="0">
        <f aca="1">MAX(INDEX(Hoja1!$AA$3:$AA$15,1+M109,1)*M$25*$C53+$F$4,INDEX(Hoja1!$Y$4:$Y$16,1+M109,1))</f>
        <v>1</v>
      </c>
      <c r="N81" s="0">
        <f aca="1">MAX(INDEX(Hoja1!$AA$3:$AA$15,1+N109,1)*N$25*$C53+$F$4,INDEX(Hoja1!$Y$4:$Y$16,1+N109,1))</f>
        <v>1</v>
      </c>
      <c r="O81" s="0">
        <f aca="1">MAX(INDEX(Hoja1!$AA$3:$AA$15,1+O109,1)*O$25*$C53+$F$4,INDEX(Hoja1!$Y$4:$Y$16,1+O109,1))</f>
        <v>1</v>
      </c>
      <c r="P81" s="0">
        <f aca="1">MAX(INDEX(Hoja1!$AA$3:$AA$15,1+P109,1)*P$25*$C53+$F$4,INDEX(Hoja1!$Y$4:$Y$16,1+P109,1))</f>
        <v>1</v>
      </c>
      <c r="Q81" s="0">
        <f aca="1">MAX(INDEX(Hoja1!$AA$3:$AA$15,1+Q109,1)*Q$25*$C53+$F$4,INDEX(Hoja1!$Y$4:$Y$16,1+Q109,1))</f>
        <v>1</v>
      </c>
    </row>
    <row r="83" spans="5:17">
      <c r="E83" s="27" t="s">
        <v>50</v>
      </c>
      <c r="F83" s="27"/>
      <c r="G83" s="27"/>
      <c r="H83" s="27"/>
      <c r="I83" s="27"/>
      <c r="J83" s="27"/>
      <c r="K83" s="27"/>
      <c r="L83" s="27"/>
      <c r="M83" s="27"/>
      <c r="N83" s="27"/>
      <c r="O83" s="27"/>
      <c r="P83" s="27"/>
      <c r="Q83" s="27"/>
    </row>
    <row r="84" spans="4:17">
      <c r="D84" s="101" t="n">
        <v>7</v>
      </c>
      <c r="E84" s="0" t="n">
        <v>0</v>
      </c>
      <c r="F84" s="0">
        <f>LOOKUP(F112,Hoja1!$AB$3:$AB$15,Hoja1!$X$3:$X$15)</f>
        <v>7</v>
      </c>
      <c r="G84" s="0">
        <f>LOOKUP(G112,Hoja1!$AB$3:$AB$15,Hoja1!$X$3:$X$15)</f>
        <v>7</v>
      </c>
      <c r="H84" s="0">
        <f>LOOKUP(H112,Hoja1!$AB$3:$AB$15,Hoja1!$X$3:$X$15)</f>
        <v>8</v>
      </c>
      <c r="I84" s="0">
        <f>LOOKUP(I112,Hoja1!$AB$3:$AB$15,Hoja1!$X$3:$X$15)</f>
        <v>8</v>
      </c>
      <c r="J84" s="0">
        <f>LOOKUP(J112,Hoja1!$AB$3:$AB$15,Hoja1!$X$3:$X$15)</f>
        <v>8</v>
      </c>
      <c r="K84" s="0">
        <f>LOOKUP(K112,Hoja1!$AB$3:$AB$15,Hoja1!$X$3:$X$15)</f>
        <v>8</v>
      </c>
      <c r="L84" s="0">
        <f>LOOKUP(L112,Hoja1!$AB$3:$AB$15,Hoja1!$X$3:$X$15)</f>
        <v>8</v>
      </c>
      <c r="M84" s="0">
        <f>LOOKUP(M112,Hoja1!$AB$3:$AB$15,Hoja1!$X$3:$X$15)</f>
        <v>8</v>
      </c>
      <c r="N84" s="0">
        <f>LOOKUP(N112,Hoja1!$AB$3:$AB$15,Hoja1!$X$3:$X$15)</f>
        <v>8</v>
      </c>
      <c r="O84" s="0">
        <f>LOOKUP(O112,Hoja1!$AB$3:$AB$15,Hoja1!$X$3:$X$15)</f>
        <v>8</v>
      </c>
      <c r="P84" s="0">
        <f>LOOKUP(P112,Hoja1!$AB$3:$AB$15,Hoja1!$X$3:$X$15)</f>
        <v>8</v>
      </c>
      <c r="Q84" s="0">
        <f>LOOKUP(Q112,Hoja1!$AB$3:$AB$15,Hoja1!$X$3:$X$15)</f>
        <v>8</v>
      </c>
    </row>
    <row r="85" spans="4:17">
      <c r="D85" s="101" t="n">
        <v>11</v>
      </c>
      <c r="F85" s="0">
        <f>LOOKUP(F113,Hoja1!$AB$3:$AB$15,Hoja1!$X$3:$X$15)</f>
        <v>3</v>
      </c>
      <c r="G85" s="0">
        <f>LOOKUP(G113,Hoja1!$AB$3:$AB$15,Hoja1!$X$3:$X$15)</f>
        <v>6</v>
      </c>
      <c r="H85" s="0">
        <f>LOOKUP(H113,Hoja1!$AB$3:$AB$15,Hoja1!$X$3:$X$15)</f>
        <v>7</v>
      </c>
      <c r="I85" s="0">
        <f>LOOKUP(I113,Hoja1!$AB$3:$AB$15,Hoja1!$X$3:$X$15)</f>
        <v>7</v>
      </c>
      <c r="J85" s="0">
        <f>LOOKUP(J113,Hoja1!$AB$3:$AB$15,Hoja1!$X$3:$X$15)</f>
        <v>7</v>
      </c>
      <c r="K85" s="0">
        <f>LOOKUP(K113,Hoja1!$AB$3:$AB$15,Hoja1!$X$3:$X$15)</f>
        <v>8</v>
      </c>
      <c r="L85" s="0">
        <f>LOOKUP(L113,Hoja1!$AB$3:$AB$15,Hoja1!$X$3:$X$15)</f>
        <v>8</v>
      </c>
      <c r="M85" s="0">
        <f>LOOKUP(M113,Hoja1!$AB$3:$AB$15,Hoja1!$X$3:$X$15)</f>
        <v>8</v>
      </c>
      <c r="N85" s="0">
        <f>LOOKUP(N113,Hoja1!$AB$3:$AB$15,Hoja1!$X$3:$X$15)</f>
        <v>8</v>
      </c>
      <c r="O85" s="0">
        <f>LOOKUP(O113,Hoja1!$AB$3:$AB$15,Hoja1!$X$3:$X$15)</f>
        <v>8</v>
      </c>
      <c r="P85" s="0">
        <f>LOOKUP(P113,Hoja1!$AB$3:$AB$15,Hoja1!$X$3:$X$15)</f>
        <v>8</v>
      </c>
      <c r="Q85" s="0">
        <f>LOOKUP(Q113,Hoja1!$AB$3:$AB$15,Hoja1!$X$3:$X$15)</f>
        <v>8</v>
      </c>
    </row>
    <row r="86" spans="4:17">
      <c r="D86" s="101" t="n">
        <v>13</v>
      </c>
      <c r="F86" s="0">
        <f>LOOKUP(F114,Hoja1!$AB$3:$AB$15,Hoja1!$X$3:$X$15)</f>
        <v>1</v>
      </c>
      <c r="G86" s="0">
        <f>LOOKUP(G114,Hoja1!$AB$3:$AB$15,Hoja1!$X$3:$X$15)</f>
        <v>4</v>
      </c>
      <c r="H86" s="0">
        <f>LOOKUP(H114,Hoja1!$AB$3:$AB$15,Hoja1!$X$3:$X$15)</f>
        <v>7</v>
      </c>
      <c r="I86" s="0">
        <f>LOOKUP(I114,Hoja1!$AB$3:$AB$15,Hoja1!$X$3:$X$15)</f>
        <v>7</v>
      </c>
      <c r="J86" s="0">
        <f>LOOKUP(J114,Hoja1!$AB$3:$AB$15,Hoja1!$X$3:$X$15)</f>
        <v>7</v>
      </c>
      <c r="K86" s="0">
        <f>LOOKUP(K114,Hoja1!$AB$3:$AB$15,Hoja1!$X$3:$X$15)</f>
        <v>7</v>
      </c>
      <c r="L86" s="0">
        <f>LOOKUP(L114,Hoja1!$AB$3:$AB$15,Hoja1!$X$3:$X$15)</f>
        <v>7</v>
      </c>
      <c r="M86" s="0">
        <f>LOOKUP(M114,Hoja1!$AB$3:$AB$15,Hoja1!$X$3:$X$15)</f>
        <v>7</v>
      </c>
      <c r="N86" s="0">
        <f>LOOKUP(N114,Hoja1!$AB$3:$AB$15,Hoja1!$X$3:$X$15)</f>
        <v>8</v>
      </c>
      <c r="O86" s="0">
        <f>LOOKUP(O114,Hoja1!$AB$3:$AB$15,Hoja1!$X$3:$X$15)</f>
        <v>8</v>
      </c>
      <c r="P86" s="0">
        <f>LOOKUP(P114,Hoja1!$AB$3:$AB$15,Hoja1!$X$3:$X$15)</f>
        <v>8</v>
      </c>
      <c r="Q86" s="0">
        <f>LOOKUP(Q114,Hoja1!$AB$3:$AB$15,Hoja1!$X$3:$X$15)</f>
        <v>8</v>
      </c>
    </row>
    <row r="87" spans="4:17">
      <c r="D87" s="101" t="n">
        <v>17</v>
      </c>
      <c r="F87" s="0">
        <f>LOOKUP(F115,Hoja1!$AB$3:$AB$15,Hoja1!$X$3:$X$15)</f>
        <v>1</v>
      </c>
      <c r="G87" s="0">
        <f>LOOKUP(G115,Hoja1!$AB$3:$AB$15,Hoja1!$X$3:$X$15)</f>
        <v>2</v>
      </c>
      <c r="H87" s="0">
        <f>LOOKUP(H115,Hoja1!$AB$3:$AB$15,Hoja1!$X$3:$X$15)</f>
        <v>3</v>
      </c>
      <c r="I87" s="0">
        <f>LOOKUP(I115,Hoja1!$AB$3:$AB$15,Hoja1!$X$3:$X$15)</f>
        <v>5</v>
      </c>
      <c r="J87" s="0">
        <f>LOOKUP(J115,Hoja1!$AB$3:$AB$15,Hoja1!$X$3:$X$15)</f>
        <v>7</v>
      </c>
      <c r="K87" s="0">
        <f>LOOKUP(K115,Hoja1!$AB$3:$AB$15,Hoja1!$X$3:$X$15)</f>
        <v>7</v>
      </c>
      <c r="L87" s="0">
        <f>LOOKUP(L115,Hoja1!$AB$3:$AB$15,Hoja1!$X$3:$X$15)</f>
        <v>7</v>
      </c>
      <c r="M87" s="0">
        <f>LOOKUP(M115,Hoja1!$AB$3:$AB$15,Hoja1!$X$3:$X$15)</f>
        <v>7</v>
      </c>
      <c r="N87" s="0">
        <f>LOOKUP(N115,Hoja1!$AB$3:$AB$15,Hoja1!$X$3:$X$15)</f>
        <v>7</v>
      </c>
      <c r="O87" s="0">
        <f>LOOKUP(O115,Hoja1!$AB$3:$AB$15,Hoja1!$X$3:$X$15)</f>
        <v>7</v>
      </c>
      <c r="P87" s="0">
        <f>LOOKUP(P115,Hoja1!$AB$3:$AB$15,Hoja1!$X$3:$X$15)</f>
        <v>7</v>
      </c>
      <c r="Q87" s="0">
        <f>LOOKUP(Q115,Hoja1!$AB$3:$AB$15,Hoja1!$X$3:$X$15)</f>
        <v>7</v>
      </c>
    </row>
    <row r="88" spans="4:17">
      <c r="D88" s="101" t="n">
        <v>19</v>
      </c>
      <c r="F88" s="0">
        <f>LOOKUP(F116,Hoja1!$AB$3:$AB$15,Hoja1!$X$3:$X$15)</f>
        <v>0</v>
      </c>
      <c r="G88" s="0">
        <f>LOOKUP(G116,Hoja1!$AB$3:$AB$15,Hoja1!$X$3:$X$15)</f>
        <v>1</v>
      </c>
      <c r="H88" s="0">
        <f>LOOKUP(H116,Hoja1!$AB$3:$AB$15,Hoja1!$X$3:$X$15)</f>
        <v>3</v>
      </c>
      <c r="I88" s="0">
        <f>LOOKUP(I116,Hoja1!$AB$3:$AB$15,Hoja1!$X$3:$X$15)</f>
        <v>3</v>
      </c>
      <c r="J88" s="0">
        <f>LOOKUP(J116,Hoja1!$AB$3:$AB$15,Hoja1!$X$3:$X$15)</f>
        <v>5</v>
      </c>
      <c r="K88" s="0">
        <f>LOOKUP(K116,Hoja1!$AB$3:$AB$15,Hoja1!$X$3:$X$15)</f>
        <v>6</v>
      </c>
      <c r="L88" s="0">
        <f>LOOKUP(L116,Hoja1!$AB$3:$AB$15,Hoja1!$X$3:$X$15)</f>
        <v>7</v>
      </c>
      <c r="M88" s="0">
        <f>LOOKUP(M116,Hoja1!$AB$3:$AB$15,Hoja1!$X$3:$X$15)</f>
        <v>7</v>
      </c>
      <c r="N88" s="0">
        <f>LOOKUP(N116,Hoja1!$AB$3:$AB$15,Hoja1!$X$3:$X$15)</f>
        <v>7</v>
      </c>
      <c r="O88" s="0">
        <f>LOOKUP(O116,Hoja1!$AB$3:$AB$15,Hoja1!$X$3:$X$15)</f>
        <v>7</v>
      </c>
      <c r="P88" s="0">
        <f>LOOKUP(P116,Hoja1!$AB$3:$AB$15,Hoja1!$X$3:$X$15)</f>
        <v>7</v>
      </c>
      <c r="Q88" s="0">
        <f>LOOKUP(Q116,Hoja1!$AB$3:$AB$15,Hoja1!$X$3:$X$15)</f>
        <v>7</v>
      </c>
    </row>
    <row r="89" spans="4:17">
      <c r="D89" s="101" t="n">
        <v>23</v>
      </c>
      <c r="F89" s="0">
        <f>LOOKUP(F117,Hoja1!$AB$3:$AB$15,Hoja1!$X$3:$X$15)</f>
        <v>0</v>
      </c>
      <c r="G89" s="0">
        <f>LOOKUP(G117,Hoja1!$AB$3:$AB$15,Hoja1!$X$3:$X$15)</f>
        <v>1</v>
      </c>
      <c r="H89" s="0">
        <f>LOOKUP(H117,Hoja1!$AB$3:$AB$15,Hoja1!$X$3:$X$15)</f>
        <v>1</v>
      </c>
      <c r="I89" s="0">
        <f>LOOKUP(I117,Hoja1!$AB$3:$AB$15,Hoja1!$X$3:$X$15)</f>
        <v>2</v>
      </c>
      <c r="J89" s="0">
        <f>LOOKUP(J117,Hoja1!$AB$3:$AB$15,Hoja1!$X$3:$X$15)</f>
        <v>3</v>
      </c>
      <c r="K89" s="0">
        <f>LOOKUP(K117,Hoja1!$AB$3:$AB$15,Hoja1!$X$3:$X$15)</f>
        <v>4</v>
      </c>
      <c r="L89" s="0">
        <f>LOOKUP(L117,Hoja1!$AB$3:$AB$15,Hoja1!$X$3:$X$15)</f>
        <v>5</v>
      </c>
      <c r="M89" s="0">
        <f>LOOKUP(M117,Hoja1!$AB$3:$AB$15,Hoja1!$X$3:$X$15)</f>
        <v>5</v>
      </c>
      <c r="N89" s="0">
        <f>LOOKUP(N117,Hoja1!$AB$3:$AB$15,Hoja1!$X$3:$X$15)</f>
        <v>7</v>
      </c>
      <c r="O89" s="0">
        <f>LOOKUP(O117,Hoja1!$AB$3:$AB$15,Hoja1!$X$3:$X$15)</f>
        <v>7</v>
      </c>
      <c r="P89" s="0">
        <f>LOOKUP(P117,Hoja1!$AB$3:$AB$15,Hoja1!$X$3:$X$15)</f>
        <v>7</v>
      </c>
      <c r="Q89" s="0">
        <f>LOOKUP(Q117,Hoja1!$AB$3:$AB$15,Hoja1!$X$3:$X$15)</f>
        <v>7</v>
      </c>
    </row>
    <row r="90" spans="4:17">
      <c r="D90" s="101" t="n">
        <v>29</v>
      </c>
      <c r="F90" s="0">
        <f>LOOKUP(F118,Hoja1!$AB$3:$AB$15,Hoja1!$X$3:$X$15)</f>
        <v>0</v>
      </c>
      <c r="G90" s="0">
        <f>LOOKUP(G118,Hoja1!$AB$3:$AB$15,Hoja1!$X$3:$X$15)</f>
        <v>0</v>
      </c>
      <c r="H90" s="0">
        <f>LOOKUP(H118,Hoja1!$AB$3:$AB$15,Hoja1!$X$3:$X$15)</f>
        <v>1</v>
      </c>
      <c r="I90" s="0">
        <f>LOOKUP(I118,Hoja1!$AB$3:$AB$15,Hoja1!$X$3:$X$15)</f>
        <v>1</v>
      </c>
      <c r="J90" s="0">
        <f>LOOKUP(J118,Hoja1!$AB$3:$AB$15,Hoja1!$X$3:$X$15)</f>
        <v>1</v>
      </c>
      <c r="K90" s="0">
        <f>LOOKUP(K118,Hoja1!$AB$3:$AB$15,Hoja1!$X$3:$X$15)</f>
        <v>2</v>
      </c>
      <c r="L90" s="0">
        <f>LOOKUP(L118,Hoja1!$AB$3:$AB$15,Hoja1!$X$3:$X$15)</f>
        <v>3</v>
      </c>
      <c r="M90" s="0">
        <f>LOOKUP(M118,Hoja1!$AB$3:$AB$15,Hoja1!$X$3:$X$15)</f>
        <v>3</v>
      </c>
      <c r="N90" s="0">
        <f>LOOKUP(N118,Hoja1!$AB$3:$AB$15,Hoja1!$X$3:$X$15)</f>
        <v>3</v>
      </c>
      <c r="O90" s="0">
        <f>LOOKUP(O118,Hoja1!$AB$3:$AB$15,Hoja1!$X$3:$X$15)</f>
        <v>4</v>
      </c>
      <c r="P90" s="0">
        <f>LOOKUP(P118,Hoja1!$AB$3:$AB$15,Hoja1!$X$3:$X$15)</f>
        <v>5</v>
      </c>
      <c r="Q90" s="0">
        <f>LOOKUP(Q118,Hoja1!$AB$3:$AB$15,Hoja1!$X$3:$X$15)</f>
        <v>5</v>
      </c>
    </row>
    <row r="91" spans="4:17">
      <c r="D91" s="101" t="n">
        <v>31</v>
      </c>
      <c r="F91" s="0">
        <f>LOOKUP(F119,Hoja1!$AB$3:$AB$15,Hoja1!$X$3:$X$15)</f>
        <v>0</v>
      </c>
      <c r="G91" s="0">
        <f>LOOKUP(G119,Hoja1!$AB$3:$AB$15,Hoja1!$X$3:$X$15)</f>
        <v>0</v>
      </c>
      <c r="H91" s="0">
        <f>LOOKUP(H119,Hoja1!$AB$3:$AB$15,Hoja1!$X$3:$X$15)</f>
        <v>0</v>
      </c>
      <c r="I91" s="0">
        <f>LOOKUP(I119,Hoja1!$AB$3:$AB$15,Hoja1!$X$3:$X$15)</f>
        <v>1</v>
      </c>
      <c r="J91" s="0">
        <f>LOOKUP(J119,Hoja1!$AB$3:$AB$15,Hoja1!$X$3:$X$15)</f>
        <v>1</v>
      </c>
      <c r="K91" s="0">
        <f>LOOKUP(K119,Hoja1!$AB$3:$AB$15,Hoja1!$X$3:$X$15)</f>
        <v>1</v>
      </c>
      <c r="L91" s="0">
        <f>LOOKUP(L119,Hoja1!$AB$3:$AB$15,Hoja1!$X$3:$X$15)</f>
        <v>2</v>
      </c>
      <c r="M91" s="0">
        <f>LOOKUP(M119,Hoja1!$AB$3:$AB$15,Hoja1!$X$3:$X$15)</f>
        <v>3</v>
      </c>
      <c r="N91" s="0">
        <f>LOOKUP(N119,Hoja1!$AB$3:$AB$15,Hoja1!$X$3:$X$15)</f>
        <v>3</v>
      </c>
      <c r="O91" s="0">
        <f>LOOKUP(O119,Hoja1!$AB$3:$AB$15,Hoja1!$X$3:$X$15)</f>
        <v>3</v>
      </c>
      <c r="P91" s="0">
        <f>LOOKUP(P119,Hoja1!$AB$3:$AB$15,Hoja1!$X$3:$X$15)</f>
        <v>4</v>
      </c>
      <c r="Q91" s="0">
        <f>LOOKUP(Q119,Hoja1!$AB$3:$AB$15,Hoja1!$X$3:$X$15)</f>
        <v>5</v>
      </c>
    </row>
    <row r="92" spans="4:17">
      <c r="D92" s="101" t="n">
        <v>37</v>
      </c>
      <c r="F92" s="0">
        <f>LOOKUP(F120,Hoja1!$AB$3:$AB$15,Hoja1!$X$3:$X$15)</f>
        <v>0</v>
      </c>
      <c r="G92" s="0">
        <f>LOOKUP(G120,Hoja1!$AB$3:$AB$15,Hoja1!$X$3:$X$15)</f>
        <v>0</v>
      </c>
      <c r="H92" s="0">
        <f>LOOKUP(H120,Hoja1!$AB$3:$AB$15,Hoja1!$X$3:$X$15)</f>
        <v>0</v>
      </c>
      <c r="I92" s="0">
        <f>LOOKUP(I120,Hoja1!$AB$3:$AB$15,Hoja1!$X$3:$X$15)</f>
        <v>0</v>
      </c>
      <c r="J92" s="0">
        <f>LOOKUP(J120,Hoja1!$AB$3:$AB$15,Hoja1!$X$3:$X$15)</f>
        <v>1</v>
      </c>
      <c r="K92" s="0">
        <f>LOOKUP(K120,Hoja1!$AB$3:$AB$15,Hoja1!$X$3:$X$15)</f>
        <v>1</v>
      </c>
      <c r="L92" s="0">
        <f>LOOKUP(L120,Hoja1!$AB$3:$AB$15,Hoja1!$X$3:$X$15)</f>
        <v>1</v>
      </c>
      <c r="M92" s="0">
        <f>LOOKUP(M120,Hoja1!$AB$3:$AB$15,Hoja1!$X$3:$X$15)</f>
        <v>1</v>
      </c>
      <c r="N92" s="0">
        <f>LOOKUP(N120,Hoja1!$AB$3:$AB$15,Hoja1!$X$3:$X$15)</f>
        <v>1</v>
      </c>
      <c r="O92" s="0">
        <f>LOOKUP(O120,Hoja1!$AB$3:$AB$15,Hoja1!$X$3:$X$15)</f>
        <v>2</v>
      </c>
      <c r="P92" s="0">
        <f>LOOKUP(P120,Hoja1!$AB$3:$AB$15,Hoja1!$X$3:$X$15)</f>
        <v>3</v>
      </c>
      <c r="Q92" s="0">
        <f>LOOKUP(Q120,Hoja1!$AB$3:$AB$15,Hoja1!$X$3:$X$15)</f>
        <v>3</v>
      </c>
    </row>
    <row r="93" spans="4:17">
      <c r="D93" s="101" t="n">
        <v>41</v>
      </c>
      <c r="F93" s="0">
        <f>LOOKUP(F121,Hoja1!$AB$3:$AB$15,Hoja1!$X$3:$X$15)</f>
        <v>0</v>
      </c>
      <c r="G93" s="0">
        <f>LOOKUP(G121,Hoja1!$AB$3:$AB$15,Hoja1!$X$3:$X$15)</f>
        <v>0</v>
      </c>
      <c r="H93" s="0">
        <f>LOOKUP(H121,Hoja1!$AB$3:$AB$15,Hoja1!$X$3:$X$15)</f>
        <v>0</v>
      </c>
      <c r="I93" s="0">
        <f>LOOKUP(I121,Hoja1!$AB$3:$AB$15,Hoja1!$X$3:$X$15)</f>
        <v>0</v>
      </c>
      <c r="J93" s="0">
        <f>LOOKUP(J121,Hoja1!$AB$3:$AB$15,Hoja1!$X$3:$X$15)</f>
        <v>0</v>
      </c>
      <c r="K93" s="0">
        <f>LOOKUP(K121,Hoja1!$AB$3:$AB$15,Hoja1!$X$3:$X$15)</f>
        <v>1</v>
      </c>
      <c r="L93" s="0">
        <f>LOOKUP(L121,Hoja1!$AB$3:$AB$15,Hoja1!$X$3:$X$15)</f>
        <v>1</v>
      </c>
      <c r="M93" s="0">
        <f>LOOKUP(M121,Hoja1!$AB$3:$AB$15,Hoja1!$X$3:$X$15)</f>
        <v>1</v>
      </c>
      <c r="N93" s="0">
        <f>LOOKUP(N121,Hoja1!$AB$3:$AB$15,Hoja1!$X$3:$X$15)</f>
        <v>1</v>
      </c>
      <c r="O93" s="0">
        <f>LOOKUP(O121,Hoja1!$AB$3:$AB$15,Hoja1!$X$3:$X$15)</f>
        <v>1</v>
      </c>
      <c r="P93" s="0">
        <f>LOOKUP(P121,Hoja1!$AB$3:$AB$15,Hoja1!$X$3:$X$15)</f>
        <v>1</v>
      </c>
      <c r="Q93" s="0">
        <f>LOOKUP(Q121,Hoja1!$AB$3:$AB$15,Hoja1!$X$3:$X$15)</f>
        <v>2</v>
      </c>
    </row>
    <row r="94" spans="4:17">
      <c r="D94" s="101" t="n">
        <v>43</v>
      </c>
      <c r="F94" s="0">
        <f>LOOKUP(F122,Hoja1!$AB$3:$AB$15,Hoja1!$X$3:$X$15)</f>
        <v>0</v>
      </c>
      <c r="G94" s="0">
        <f>LOOKUP(G122,Hoja1!$AB$3:$AB$15,Hoja1!$X$3:$X$15)</f>
        <v>0</v>
      </c>
      <c r="H94" s="0">
        <f>LOOKUP(H122,Hoja1!$AB$3:$AB$15,Hoja1!$X$3:$X$15)</f>
        <v>0</v>
      </c>
      <c r="I94" s="0">
        <f>LOOKUP(I122,Hoja1!$AB$3:$AB$15,Hoja1!$X$3:$X$15)</f>
        <v>0</v>
      </c>
      <c r="J94" s="0">
        <f>LOOKUP(J122,Hoja1!$AB$3:$AB$15,Hoja1!$X$3:$X$15)</f>
        <v>0</v>
      </c>
      <c r="K94" s="0">
        <f>LOOKUP(K122,Hoja1!$AB$3:$AB$15,Hoja1!$X$3:$X$15)</f>
        <v>0</v>
      </c>
      <c r="L94" s="0">
        <f>LOOKUP(L122,Hoja1!$AB$3:$AB$15,Hoja1!$X$3:$X$15)</f>
        <v>1</v>
      </c>
      <c r="M94" s="0">
        <f>LOOKUP(M122,Hoja1!$AB$3:$AB$15,Hoja1!$X$3:$X$15)</f>
        <v>1</v>
      </c>
      <c r="N94" s="0">
        <f>LOOKUP(N122,Hoja1!$AB$3:$AB$15,Hoja1!$X$3:$X$15)</f>
        <v>1</v>
      </c>
      <c r="O94" s="0">
        <f>LOOKUP(O122,Hoja1!$AB$3:$AB$15,Hoja1!$X$3:$X$15)</f>
        <v>1</v>
      </c>
      <c r="P94" s="0">
        <f>LOOKUP(P122,Hoja1!$AB$3:$AB$15,Hoja1!$X$3:$X$15)</f>
        <v>1</v>
      </c>
      <c r="Q94" s="0">
        <f>LOOKUP(Q122,Hoja1!$AB$3:$AB$15,Hoja1!$X$3:$X$15)</f>
        <v>1</v>
      </c>
    </row>
    <row r="95" spans="4:17">
      <c r="D95" s="101" t="n">
        <v>47</v>
      </c>
      <c r="F95" s="0">
        <f>LOOKUP(F123,Hoja1!$AB$3:$AB$15,Hoja1!$X$3:$X$15)</f>
        <v>0</v>
      </c>
      <c r="G95" s="0">
        <f>LOOKUP(G123,Hoja1!$AB$3:$AB$15,Hoja1!$X$3:$X$15)</f>
        <v>0</v>
      </c>
      <c r="H95" s="0">
        <f>LOOKUP(H123,Hoja1!$AB$3:$AB$15,Hoja1!$X$3:$X$15)</f>
        <v>0</v>
      </c>
      <c r="I95" s="0">
        <f>LOOKUP(I123,Hoja1!$AB$3:$AB$15,Hoja1!$X$3:$X$15)</f>
        <v>0</v>
      </c>
      <c r="J95" s="0">
        <f>LOOKUP(J123,Hoja1!$AB$3:$AB$15,Hoja1!$X$3:$X$15)</f>
        <v>0</v>
      </c>
      <c r="K95" s="0">
        <f>LOOKUP(K123,Hoja1!$AB$3:$AB$15,Hoja1!$X$3:$X$15)</f>
        <v>0</v>
      </c>
      <c r="L95" s="0">
        <f>LOOKUP(L123,Hoja1!$AB$3:$AB$15,Hoja1!$X$3:$X$15)</f>
        <v>0</v>
      </c>
      <c r="M95" s="0">
        <f>LOOKUP(M123,Hoja1!$AB$3:$AB$15,Hoja1!$X$3:$X$15)</f>
        <v>1</v>
      </c>
      <c r="N95" s="0">
        <f>LOOKUP(N123,Hoja1!$AB$3:$AB$15,Hoja1!$X$3:$X$15)</f>
        <v>1</v>
      </c>
      <c r="O95" s="0">
        <f>LOOKUP(O123,Hoja1!$AB$3:$AB$15,Hoja1!$X$3:$X$15)</f>
        <v>1</v>
      </c>
      <c r="P95" s="0">
        <f>LOOKUP(P123,Hoja1!$AB$3:$AB$15,Hoja1!$X$3:$X$15)</f>
        <v>1</v>
      </c>
      <c r="Q95" s="0">
        <f>LOOKUP(Q123,Hoja1!$AB$3:$AB$15,Hoja1!$X$3:$X$15)</f>
        <v>1</v>
      </c>
    </row>
    <row r="96" spans="4:17">
      <c r="D96" s="101" t="n">
        <v>53</v>
      </c>
      <c r="F96" s="0">
        <f>LOOKUP(F124,Hoja1!$AB$3:$AB$15,Hoja1!$X$3:$X$15)</f>
        <v>0</v>
      </c>
      <c r="G96" s="0">
        <f>LOOKUP(G124,Hoja1!$AB$3:$AB$15,Hoja1!$X$3:$X$15)</f>
        <v>0</v>
      </c>
      <c r="H96" s="0">
        <f>LOOKUP(H124,Hoja1!$AB$3:$AB$15,Hoja1!$X$3:$X$15)</f>
        <v>0</v>
      </c>
      <c r="I96" s="0">
        <f>LOOKUP(I124,Hoja1!$AB$3:$AB$15,Hoja1!$X$3:$X$15)</f>
        <v>0</v>
      </c>
      <c r="J96" s="0">
        <f>LOOKUP(J124,Hoja1!$AB$3:$AB$15,Hoja1!$X$3:$X$15)</f>
        <v>0</v>
      </c>
      <c r="K96" s="0">
        <f>LOOKUP(K124,Hoja1!$AB$3:$AB$15,Hoja1!$X$3:$X$15)</f>
        <v>0</v>
      </c>
      <c r="L96" s="0">
        <f>LOOKUP(L124,Hoja1!$AB$3:$AB$15,Hoja1!$X$3:$X$15)</f>
        <v>0</v>
      </c>
      <c r="M96" s="0">
        <f>LOOKUP(M124,Hoja1!$AB$3:$AB$15,Hoja1!$X$3:$X$15)</f>
        <v>0</v>
      </c>
      <c r="N96" s="0">
        <f>LOOKUP(N124,Hoja1!$AB$3:$AB$15,Hoja1!$X$3:$X$15)</f>
        <v>0</v>
      </c>
      <c r="O96" s="0">
        <f>LOOKUP(O124,Hoja1!$AB$3:$AB$15,Hoja1!$X$3:$X$15)</f>
        <v>1</v>
      </c>
      <c r="P96" s="0">
        <f>LOOKUP(P124,Hoja1!$AB$3:$AB$15,Hoja1!$X$3:$X$15)</f>
        <v>1</v>
      </c>
      <c r="Q96" s="0">
        <f>LOOKUP(Q124,Hoja1!$AB$3:$AB$15,Hoja1!$X$3:$X$15)</f>
        <v>1</v>
      </c>
    </row>
    <row r="97" spans="4:17">
      <c r="D97" s="101" t="n">
        <v>59</v>
      </c>
      <c r="F97" s="0">
        <f>LOOKUP(F125,Hoja1!$AB$3:$AB$15,Hoja1!$X$3:$X$15)</f>
        <v>0</v>
      </c>
      <c r="G97" s="0">
        <f>LOOKUP(G125,Hoja1!$AB$3:$AB$15,Hoja1!$X$3:$X$15)</f>
        <v>0</v>
      </c>
      <c r="H97" s="0">
        <f>LOOKUP(H125,Hoja1!$AB$3:$AB$15,Hoja1!$X$3:$X$15)</f>
        <v>0</v>
      </c>
      <c r="I97" s="0">
        <f>LOOKUP(I125,Hoja1!$AB$3:$AB$15,Hoja1!$X$3:$X$15)</f>
        <v>0</v>
      </c>
      <c r="J97" s="0">
        <f>LOOKUP(J125,Hoja1!$AB$3:$AB$15,Hoja1!$X$3:$X$15)</f>
        <v>0</v>
      </c>
      <c r="K97" s="0">
        <f>LOOKUP(K125,Hoja1!$AB$3:$AB$15,Hoja1!$X$3:$X$15)</f>
        <v>0</v>
      </c>
      <c r="L97" s="0">
        <f>LOOKUP(L125,Hoja1!$AB$3:$AB$15,Hoja1!$X$3:$X$15)</f>
        <v>0</v>
      </c>
      <c r="M97" s="0">
        <f>LOOKUP(M125,Hoja1!$AB$3:$AB$15,Hoja1!$X$3:$X$15)</f>
        <v>0</v>
      </c>
      <c r="N97" s="0">
        <f>LOOKUP(N125,Hoja1!$AB$3:$AB$15,Hoja1!$X$3:$X$15)</f>
        <v>0</v>
      </c>
      <c r="O97" s="0">
        <f>LOOKUP(O125,Hoja1!$AB$3:$AB$15,Hoja1!$X$3:$X$15)</f>
        <v>0</v>
      </c>
      <c r="P97" s="0">
        <f>LOOKUP(P125,Hoja1!$AB$3:$AB$15,Hoja1!$X$3:$X$15)</f>
        <v>0</v>
      </c>
      <c r="Q97" s="0">
        <f>LOOKUP(Q125,Hoja1!$AB$3:$AB$15,Hoja1!$X$3:$X$15)</f>
        <v>1</v>
      </c>
    </row>
    <row r="98" spans="4:17">
      <c r="D98" s="101" t="n">
        <v>61</v>
      </c>
      <c r="F98" s="0">
        <f>LOOKUP(F126,Hoja1!$AB$3:$AB$15,Hoja1!$X$3:$X$15)</f>
        <v>0</v>
      </c>
      <c r="G98" s="0">
        <f>LOOKUP(G126,Hoja1!$AB$3:$AB$15,Hoja1!$X$3:$X$15)</f>
        <v>0</v>
      </c>
      <c r="H98" s="0">
        <f>LOOKUP(H126,Hoja1!$AB$3:$AB$15,Hoja1!$X$3:$X$15)</f>
        <v>0</v>
      </c>
      <c r="I98" s="0">
        <f>LOOKUP(I126,Hoja1!$AB$3:$AB$15,Hoja1!$X$3:$X$15)</f>
        <v>0</v>
      </c>
      <c r="J98" s="0">
        <f>LOOKUP(J126,Hoja1!$AB$3:$AB$15,Hoja1!$X$3:$X$15)</f>
        <v>0</v>
      </c>
      <c r="K98" s="0">
        <f>LOOKUP(K126,Hoja1!$AB$3:$AB$15,Hoja1!$X$3:$X$15)</f>
        <v>0</v>
      </c>
      <c r="L98" s="0">
        <f>LOOKUP(L126,Hoja1!$AB$3:$AB$15,Hoja1!$X$3:$X$15)</f>
        <v>0</v>
      </c>
      <c r="M98" s="0">
        <f>LOOKUP(M126,Hoja1!$AB$3:$AB$15,Hoja1!$X$3:$X$15)</f>
        <v>0</v>
      </c>
      <c r="N98" s="0">
        <f>LOOKUP(N126,Hoja1!$AB$3:$AB$15,Hoja1!$X$3:$X$15)</f>
        <v>0</v>
      </c>
      <c r="O98" s="0">
        <f>LOOKUP(O126,Hoja1!$AB$3:$AB$15,Hoja1!$X$3:$X$15)</f>
        <v>0</v>
      </c>
      <c r="P98" s="0">
        <f>LOOKUP(P126,Hoja1!$AB$3:$AB$15,Hoja1!$X$3:$X$15)</f>
        <v>0</v>
      </c>
      <c r="Q98" s="0">
        <f>LOOKUP(Q126,Hoja1!$AB$3:$AB$15,Hoja1!$X$3:$X$15)</f>
        <v>0</v>
      </c>
    </row>
    <row r="99" spans="4:17">
      <c r="D99" s="101" t="n">
        <v>67</v>
      </c>
      <c r="F99" s="0">
        <f>LOOKUP(F127,Hoja1!$AB$3:$AB$15,Hoja1!$X$3:$X$15)</f>
        <v>0</v>
      </c>
      <c r="G99" s="0">
        <f>LOOKUP(G127,Hoja1!$AB$3:$AB$15,Hoja1!$X$3:$X$15)</f>
        <v>0</v>
      </c>
      <c r="H99" s="0">
        <f>LOOKUP(H127,Hoja1!$AB$3:$AB$15,Hoja1!$X$3:$X$15)</f>
        <v>0</v>
      </c>
      <c r="I99" s="0">
        <f>LOOKUP(I127,Hoja1!$AB$3:$AB$15,Hoja1!$X$3:$X$15)</f>
        <v>0</v>
      </c>
      <c r="J99" s="0">
        <f>LOOKUP(J127,Hoja1!$AB$3:$AB$15,Hoja1!$X$3:$X$15)</f>
        <v>0</v>
      </c>
      <c r="K99" s="0">
        <f>LOOKUP(K127,Hoja1!$AB$3:$AB$15,Hoja1!$X$3:$X$15)</f>
        <v>0</v>
      </c>
      <c r="L99" s="0">
        <f>LOOKUP(L127,Hoja1!$AB$3:$AB$15,Hoja1!$X$3:$X$15)</f>
        <v>0</v>
      </c>
      <c r="M99" s="0">
        <f>LOOKUP(M127,Hoja1!$AB$3:$AB$15,Hoja1!$X$3:$X$15)</f>
        <v>0</v>
      </c>
      <c r="N99" s="0">
        <f>LOOKUP(N127,Hoja1!$AB$3:$AB$15,Hoja1!$X$3:$X$15)</f>
        <v>0</v>
      </c>
      <c r="O99" s="0">
        <f>LOOKUP(O127,Hoja1!$AB$3:$AB$15,Hoja1!$X$3:$X$15)</f>
        <v>0</v>
      </c>
      <c r="P99" s="0">
        <f>LOOKUP(P127,Hoja1!$AB$3:$AB$15,Hoja1!$X$3:$X$15)</f>
        <v>0</v>
      </c>
      <c r="Q99" s="0">
        <f>LOOKUP(Q127,Hoja1!$AB$3:$AB$15,Hoja1!$X$3:$X$15)</f>
        <v>0</v>
      </c>
    </row>
    <row r="100" spans="4:17">
      <c r="D100" s="101" t="n">
        <v>71</v>
      </c>
      <c r="F100" s="0">
        <f>LOOKUP(F128,Hoja1!$AB$3:$AB$15,Hoja1!$X$3:$X$15)</f>
        <v>0</v>
      </c>
      <c r="G100" s="0">
        <f>LOOKUP(G128,Hoja1!$AB$3:$AB$15,Hoja1!$X$3:$X$15)</f>
        <v>0</v>
      </c>
      <c r="H100" s="0">
        <f>LOOKUP(H128,Hoja1!$AB$3:$AB$15,Hoja1!$X$3:$X$15)</f>
        <v>0</v>
      </c>
      <c r="I100" s="0">
        <f>LOOKUP(I128,Hoja1!$AB$3:$AB$15,Hoja1!$X$3:$X$15)</f>
        <v>0</v>
      </c>
      <c r="J100" s="0">
        <f>LOOKUP(J128,Hoja1!$AB$3:$AB$15,Hoja1!$X$3:$X$15)</f>
        <v>0</v>
      </c>
      <c r="K100" s="0">
        <f>LOOKUP(K128,Hoja1!$AB$3:$AB$15,Hoja1!$X$3:$X$15)</f>
        <v>0</v>
      </c>
      <c r="L100" s="0">
        <f>LOOKUP(L128,Hoja1!$AB$3:$AB$15,Hoja1!$X$3:$X$15)</f>
        <v>0</v>
      </c>
      <c r="M100" s="0">
        <f>LOOKUP(M128,Hoja1!$AB$3:$AB$15,Hoja1!$X$3:$X$15)</f>
        <v>0</v>
      </c>
      <c r="N100" s="0">
        <f>LOOKUP(N128,Hoja1!$AB$3:$AB$15,Hoja1!$X$3:$X$15)</f>
        <v>0</v>
      </c>
      <c r="O100" s="0">
        <f>LOOKUP(O128,Hoja1!$AB$3:$AB$15,Hoja1!$X$3:$X$15)</f>
        <v>0</v>
      </c>
      <c r="P100" s="0">
        <f>LOOKUP(P128,Hoja1!$AB$3:$AB$15,Hoja1!$X$3:$X$15)</f>
        <v>0</v>
      </c>
      <c r="Q100" s="0">
        <f>LOOKUP(Q128,Hoja1!$AB$3:$AB$15,Hoja1!$X$3:$X$15)</f>
        <v>0</v>
      </c>
    </row>
    <row r="101" spans="4:17">
      <c r="D101" s="101" t="n">
        <v>73</v>
      </c>
      <c r="F101" s="0">
        <f>LOOKUP(F129,Hoja1!$AB$3:$AB$15,Hoja1!$X$3:$X$15)</f>
        <v>0</v>
      </c>
      <c r="G101" s="0">
        <f>LOOKUP(G129,Hoja1!$AB$3:$AB$15,Hoja1!$X$3:$X$15)</f>
        <v>0</v>
      </c>
      <c r="H101" s="0">
        <f>LOOKUP(H129,Hoja1!$AB$3:$AB$15,Hoja1!$X$3:$X$15)</f>
        <v>0</v>
      </c>
      <c r="I101" s="0">
        <f>LOOKUP(I129,Hoja1!$AB$3:$AB$15,Hoja1!$X$3:$X$15)</f>
        <v>0</v>
      </c>
      <c r="J101" s="0">
        <f>LOOKUP(J129,Hoja1!$AB$3:$AB$15,Hoja1!$X$3:$X$15)</f>
        <v>0</v>
      </c>
      <c r="K101" s="0">
        <f>LOOKUP(K129,Hoja1!$AB$3:$AB$15,Hoja1!$X$3:$X$15)</f>
        <v>0</v>
      </c>
      <c r="L101" s="0">
        <f>LOOKUP(L129,Hoja1!$AB$3:$AB$15,Hoja1!$X$3:$X$15)</f>
        <v>0</v>
      </c>
      <c r="M101" s="0">
        <f>LOOKUP(M129,Hoja1!$AB$3:$AB$15,Hoja1!$X$3:$X$15)</f>
        <v>0</v>
      </c>
      <c r="N101" s="0">
        <f>LOOKUP(N129,Hoja1!$AB$3:$AB$15,Hoja1!$X$3:$X$15)</f>
        <v>0</v>
      </c>
      <c r="O101" s="0">
        <f>LOOKUP(O129,Hoja1!$AB$3:$AB$15,Hoja1!$X$3:$X$15)</f>
        <v>0</v>
      </c>
      <c r="P101" s="0">
        <f>LOOKUP(P129,Hoja1!$AB$3:$AB$15,Hoja1!$X$3:$X$15)</f>
        <v>0</v>
      </c>
      <c r="Q101" s="0">
        <f>LOOKUP(Q129,Hoja1!$AB$3:$AB$15,Hoja1!$X$3:$X$15)</f>
        <v>0</v>
      </c>
    </row>
    <row r="102" spans="4:17">
      <c r="D102" s="101" t="n">
        <v>79</v>
      </c>
      <c r="F102" s="0">
        <f>LOOKUP(F130,Hoja1!$AB$3:$AB$15,Hoja1!$X$3:$X$15)</f>
        <v>0</v>
      </c>
      <c r="G102" s="0">
        <f>LOOKUP(G130,Hoja1!$AB$3:$AB$15,Hoja1!$X$3:$X$15)</f>
        <v>0</v>
      </c>
      <c r="H102" s="0">
        <f>LOOKUP(H130,Hoja1!$AB$3:$AB$15,Hoja1!$X$3:$X$15)</f>
        <v>0</v>
      </c>
      <c r="I102" s="0">
        <f>LOOKUP(I130,Hoja1!$AB$3:$AB$15,Hoja1!$X$3:$X$15)</f>
        <v>0</v>
      </c>
      <c r="J102" s="0">
        <f>LOOKUP(J130,Hoja1!$AB$3:$AB$15,Hoja1!$X$3:$X$15)</f>
        <v>0</v>
      </c>
      <c r="K102" s="0">
        <f>LOOKUP(K130,Hoja1!$AB$3:$AB$15,Hoja1!$X$3:$X$15)</f>
        <v>0</v>
      </c>
      <c r="L102" s="0">
        <f>LOOKUP(L130,Hoja1!$AB$3:$AB$15,Hoja1!$X$3:$X$15)</f>
        <v>0</v>
      </c>
      <c r="M102" s="0">
        <f>LOOKUP(M130,Hoja1!$AB$3:$AB$15,Hoja1!$X$3:$X$15)</f>
        <v>0</v>
      </c>
      <c r="N102" s="0">
        <f>LOOKUP(N130,Hoja1!$AB$3:$AB$15,Hoja1!$X$3:$X$15)</f>
        <v>0</v>
      </c>
      <c r="O102" s="0">
        <f>LOOKUP(O130,Hoja1!$AB$3:$AB$15,Hoja1!$X$3:$X$15)</f>
        <v>0</v>
      </c>
      <c r="P102" s="0">
        <f>LOOKUP(P130,Hoja1!$AB$3:$AB$15,Hoja1!$X$3:$X$15)</f>
        <v>0</v>
      </c>
      <c r="Q102" s="0">
        <f>LOOKUP(Q130,Hoja1!$AB$3:$AB$15,Hoja1!$X$3:$X$15)</f>
        <v>0</v>
      </c>
    </row>
    <row r="103" spans="4:17">
      <c r="D103" s="101" t="n">
        <v>83</v>
      </c>
      <c r="F103" s="0">
        <f>LOOKUP(F131,Hoja1!$AB$3:$AB$15,Hoja1!$X$3:$X$15)</f>
        <v>0</v>
      </c>
      <c r="G103" s="0">
        <f>LOOKUP(G131,Hoja1!$AB$3:$AB$15,Hoja1!$X$3:$X$15)</f>
        <v>0</v>
      </c>
      <c r="H103" s="0">
        <f>LOOKUP(H131,Hoja1!$AB$3:$AB$15,Hoja1!$X$3:$X$15)</f>
        <v>0</v>
      </c>
      <c r="I103" s="0">
        <f>LOOKUP(I131,Hoja1!$AB$3:$AB$15,Hoja1!$X$3:$X$15)</f>
        <v>0</v>
      </c>
      <c r="J103" s="0">
        <f>LOOKUP(J131,Hoja1!$AB$3:$AB$15,Hoja1!$X$3:$X$15)</f>
        <v>0</v>
      </c>
      <c r="K103" s="0">
        <f>LOOKUP(K131,Hoja1!$AB$3:$AB$15,Hoja1!$X$3:$X$15)</f>
        <v>0</v>
      </c>
      <c r="L103" s="0">
        <f>LOOKUP(L131,Hoja1!$AB$3:$AB$15,Hoja1!$X$3:$X$15)</f>
        <v>0</v>
      </c>
      <c r="M103" s="0">
        <f>LOOKUP(M131,Hoja1!$AB$3:$AB$15,Hoja1!$X$3:$X$15)</f>
        <v>0</v>
      </c>
      <c r="N103" s="0">
        <f>LOOKUP(N131,Hoja1!$AB$3:$AB$15,Hoja1!$X$3:$X$15)</f>
        <v>0</v>
      </c>
      <c r="O103" s="0">
        <f>LOOKUP(O131,Hoja1!$AB$3:$AB$15,Hoja1!$X$3:$X$15)</f>
        <v>0</v>
      </c>
      <c r="P103" s="0">
        <f>LOOKUP(P131,Hoja1!$AB$3:$AB$15,Hoja1!$X$3:$X$15)</f>
        <v>0</v>
      </c>
      <c r="Q103" s="0">
        <f>LOOKUP(Q131,Hoja1!$AB$3:$AB$15,Hoja1!$X$3:$X$15)</f>
        <v>0</v>
      </c>
    </row>
    <row r="104" spans="4:17">
      <c r="D104" s="101" t="n">
        <v>89</v>
      </c>
      <c r="F104" s="0">
        <f>LOOKUP(F132,Hoja1!$AB$3:$AB$15,Hoja1!$X$3:$X$15)</f>
        <v>0</v>
      </c>
      <c r="G104" s="0">
        <f>LOOKUP(G132,Hoja1!$AB$3:$AB$15,Hoja1!$X$3:$X$15)</f>
        <v>0</v>
      </c>
      <c r="H104" s="0">
        <f>LOOKUP(H132,Hoja1!$AB$3:$AB$15,Hoja1!$X$3:$X$15)</f>
        <v>0</v>
      </c>
      <c r="I104" s="0">
        <f>LOOKUP(I132,Hoja1!$AB$3:$AB$15,Hoja1!$X$3:$X$15)</f>
        <v>0</v>
      </c>
      <c r="J104" s="0">
        <f>LOOKUP(J132,Hoja1!$AB$3:$AB$15,Hoja1!$X$3:$X$15)</f>
        <v>0</v>
      </c>
      <c r="K104" s="0">
        <f>LOOKUP(K132,Hoja1!$AB$3:$AB$15,Hoja1!$X$3:$X$15)</f>
        <v>0</v>
      </c>
      <c r="L104" s="0">
        <f>LOOKUP(L132,Hoja1!$AB$3:$AB$15,Hoja1!$X$3:$X$15)</f>
        <v>0</v>
      </c>
      <c r="M104" s="0">
        <f>LOOKUP(M132,Hoja1!$AB$3:$AB$15,Hoja1!$X$3:$X$15)</f>
        <v>0</v>
      </c>
      <c r="N104" s="0">
        <f>LOOKUP(N132,Hoja1!$AB$3:$AB$15,Hoja1!$X$3:$X$15)</f>
        <v>0</v>
      </c>
      <c r="O104" s="0">
        <f>LOOKUP(O132,Hoja1!$AB$3:$AB$15,Hoja1!$X$3:$X$15)</f>
        <v>0</v>
      </c>
      <c r="P104" s="0">
        <f>LOOKUP(P132,Hoja1!$AB$3:$AB$15,Hoja1!$X$3:$X$15)</f>
        <v>0</v>
      </c>
      <c r="Q104" s="0">
        <f>LOOKUP(Q132,Hoja1!$AB$3:$AB$15,Hoja1!$X$3:$X$15)</f>
        <v>0</v>
      </c>
    </row>
    <row r="105" spans="4:17">
      <c r="D105" s="101" t="n">
        <v>97</v>
      </c>
      <c r="F105" s="0">
        <f>LOOKUP(F133,Hoja1!$AB$3:$AB$15,Hoja1!$X$3:$X$15)</f>
        <v>0</v>
      </c>
      <c r="G105" s="0">
        <f>LOOKUP(G133,Hoja1!$AB$3:$AB$15,Hoja1!$X$3:$X$15)</f>
        <v>0</v>
      </c>
      <c r="H105" s="0">
        <f>LOOKUP(H133,Hoja1!$AB$3:$AB$15,Hoja1!$X$3:$X$15)</f>
        <v>0</v>
      </c>
      <c r="I105" s="0">
        <f>LOOKUP(I133,Hoja1!$AB$3:$AB$15,Hoja1!$X$3:$X$15)</f>
        <v>0</v>
      </c>
      <c r="J105" s="0">
        <f>LOOKUP(J133,Hoja1!$AB$3:$AB$15,Hoja1!$X$3:$X$15)</f>
        <v>0</v>
      </c>
      <c r="K105" s="0">
        <f>LOOKUP(K133,Hoja1!$AB$3:$AB$15,Hoja1!$X$3:$X$15)</f>
        <v>0</v>
      </c>
      <c r="L105" s="0">
        <f>LOOKUP(L133,Hoja1!$AB$3:$AB$15,Hoja1!$X$3:$X$15)</f>
        <v>0</v>
      </c>
      <c r="M105" s="0">
        <f>LOOKUP(M133,Hoja1!$AB$3:$AB$15,Hoja1!$X$3:$X$15)</f>
        <v>0</v>
      </c>
      <c r="N105" s="0">
        <f>LOOKUP(N133,Hoja1!$AB$3:$AB$15,Hoja1!$X$3:$X$15)</f>
        <v>0</v>
      </c>
      <c r="O105" s="0">
        <f>LOOKUP(O133,Hoja1!$AB$3:$AB$15,Hoja1!$X$3:$X$15)</f>
        <v>0</v>
      </c>
      <c r="P105" s="0">
        <f>LOOKUP(P133,Hoja1!$AB$3:$AB$15,Hoja1!$X$3:$X$15)</f>
        <v>0</v>
      </c>
      <c r="Q105" s="0">
        <f>LOOKUP(Q133,Hoja1!$AB$3:$AB$15,Hoja1!$X$3:$X$15)</f>
        <v>0</v>
      </c>
    </row>
    <row r="106" spans="4:17">
      <c r="D106" s="101" t="n">
        <v>101</v>
      </c>
      <c r="F106" s="0">
        <f>LOOKUP(F134,Hoja1!$AB$3:$AB$15,Hoja1!$X$3:$X$15)</f>
        <v>0</v>
      </c>
      <c r="G106" s="0">
        <f>LOOKUP(G134,Hoja1!$AB$3:$AB$15,Hoja1!$X$3:$X$15)</f>
        <v>0</v>
      </c>
      <c r="H106" s="0">
        <f>LOOKUP(H134,Hoja1!$AB$3:$AB$15,Hoja1!$X$3:$X$15)</f>
        <v>0</v>
      </c>
      <c r="I106" s="0">
        <f>LOOKUP(I134,Hoja1!$AB$3:$AB$15,Hoja1!$X$3:$X$15)</f>
        <v>0</v>
      </c>
      <c r="J106" s="0">
        <f>LOOKUP(J134,Hoja1!$AB$3:$AB$15,Hoja1!$X$3:$X$15)</f>
        <v>0</v>
      </c>
      <c r="K106" s="0">
        <f>LOOKUP(K134,Hoja1!$AB$3:$AB$15,Hoja1!$X$3:$X$15)</f>
        <v>0</v>
      </c>
      <c r="L106" s="0">
        <f>LOOKUP(L134,Hoja1!$AB$3:$AB$15,Hoja1!$X$3:$X$15)</f>
        <v>0</v>
      </c>
      <c r="M106" s="0">
        <f>LOOKUP(M134,Hoja1!$AB$3:$AB$15,Hoja1!$X$3:$X$15)</f>
        <v>0</v>
      </c>
      <c r="N106" s="0">
        <f>LOOKUP(N134,Hoja1!$AB$3:$AB$15,Hoja1!$X$3:$X$15)</f>
        <v>0</v>
      </c>
      <c r="O106" s="0">
        <f>LOOKUP(O134,Hoja1!$AB$3:$AB$15,Hoja1!$X$3:$X$15)</f>
        <v>0</v>
      </c>
      <c r="P106" s="0">
        <f>LOOKUP(P134,Hoja1!$AB$3:$AB$15,Hoja1!$X$3:$X$15)</f>
        <v>0</v>
      </c>
      <c r="Q106" s="0">
        <f>LOOKUP(Q134,Hoja1!$AB$3:$AB$15,Hoja1!$X$3:$X$15)</f>
        <v>0</v>
      </c>
    </row>
    <row r="107" spans="4:17">
      <c r="D107" s="101" t="n">
        <v>103</v>
      </c>
      <c r="F107" s="0">
        <f>LOOKUP(F135,Hoja1!$AB$3:$AB$15,Hoja1!$X$3:$X$15)</f>
        <v>0</v>
      </c>
      <c r="G107" s="0">
        <f>LOOKUP(G135,Hoja1!$AB$3:$AB$15,Hoja1!$X$3:$X$15)</f>
        <v>0</v>
      </c>
      <c r="H107" s="0">
        <f>LOOKUP(H135,Hoja1!$AB$3:$AB$15,Hoja1!$X$3:$X$15)</f>
        <v>0</v>
      </c>
      <c r="I107" s="0">
        <f>LOOKUP(I135,Hoja1!$AB$3:$AB$15,Hoja1!$X$3:$X$15)</f>
        <v>0</v>
      </c>
      <c r="J107" s="0">
        <f>LOOKUP(J135,Hoja1!$AB$3:$AB$15,Hoja1!$X$3:$X$15)</f>
        <v>0</v>
      </c>
      <c r="K107" s="0">
        <f>LOOKUP(K135,Hoja1!$AB$3:$AB$15,Hoja1!$X$3:$X$15)</f>
        <v>0</v>
      </c>
      <c r="L107" s="0">
        <f>LOOKUP(L135,Hoja1!$AB$3:$AB$15,Hoja1!$X$3:$X$15)</f>
        <v>0</v>
      </c>
      <c r="M107" s="0">
        <f>LOOKUP(M135,Hoja1!$AB$3:$AB$15,Hoja1!$X$3:$X$15)</f>
        <v>0</v>
      </c>
      <c r="N107" s="0">
        <f>LOOKUP(N135,Hoja1!$AB$3:$AB$15,Hoja1!$X$3:$X$15)</f>
        <v>0</v>
      </c>
      <c r="O107" s="0">
        <f>LOOKUP(O135,Hoja1!$AB$3:$AB$15,Hoja1!$X$3:$X$15)</f>
        <v>0</v>
      </c>
      <c r="P107" s="0">
        <f>LOOKUP(P135,Hoja1!$AB$3:$AB$15,Hoja1!$X$3:$X$15)</f>
        <v>0</v>
      </c>
      <c r="Q107" s="0">
        <f>LOOKUP(Q135,Hoja1!$AB$3:$AB$15,Hoja1!$X$3:$X$15)</f>
        <v>0</v>
      </c>
    </row>
    <row r="108" spans="4:17">
      <c r="D108" s="101" t="n">
        <v>107</v>
      </c>
      <c r="F108" s="0">
        <f>LOOKUP(F136,Hoja1!$AB$3:$AB$15,Hoja1!$X$3:$X$15)</f>
        <v>0</v>
      </c>
      <c r="G108" s="0">
        <f>LOOKUP(G136,Hoja1!$AB$3:$AB$15,Hoja1!$X$3:$X$15)</f>
        <v>0</v>
      </c>
      <c r="H108" s="0">
        <f>LOOKUP(H136,Hoja1!$AB$3:$AB$15,Hoja1!$X$3:$X$15)</f>
        <v>0</v>
      </c>
      <c r="I108" s="0">
        <f>LOOKUP(I136,Hoja1!$AB$3:$AB$15,Hoja1!$X$3:$X$15)</f>
        <v>0</v>
      </c>
      <c r="J108" s="0">
        <f>LOOKUP(J136,Hoja1!$AB$3:$AB$15,Hoja1!$X$3:$X$15)</f>
        <v>0</v>
      </c>
      <c r="K108" s="0">
        <f>LOOKUP(K136,Hoja1!$AB$3:$AB$15,Hoja1!$X$3:$X$15)</f>
        <v>0</v>
      </c>
      <c r="L108" s="0">
        <f>LOOKUP(L136,Hoja1!$AB$3:$AB$15,Hoja1!$X$3:$X$15)</f>
        <v>0</v>
      </c>
      <c r="M108" s="0">
        <f>LOOKUP(M136,Hoja1!$AB$3:$AB$15,Hoja1!$X$3:$X$15)</f>
        <v>0</v>
      </c>
      <c r="N108" s="0">
        <f>LOOKUP(N136,Hoja1!$AB$3:$AB$15,Hoja1!$X$3:$X$15)</f>
        <v>0</v>
      </c>
      <c r="O108" s="0">
        <f>LOOKUP(O136,Hoja1!$AB$3:$AB$15,Hoja1!$X$3:$X$15)</f>
        <v>0</v>
      </c>
      <c r="P108" s="0">
        <f>LOOKUP(P136,Hoja1!$AB$3:$AB$15,Hoja1!$X$3:$X$15)</f>
        <v>0</v>
      </c>
      <c r="Q108" s="0">
        <f>LOOKUP(Q136,Hoja1!$AB$3:$AB$15,Hoja1!$X$3:$X$15)</f>
        <v>0</v>
      </c>
    </row>
    <row r="109" spans="4:17">
      <c r="D109" s="101" t="n">
        <v>109</v>
      </c>
      <c r="F109" s="0">
        <f>LOOKUP(F137,Hoja1!$AB$3:$AB$15,Hoja1!$X$3:$X$15)</f>
        <v>0</v>
      </c>
      <c r="G109" s="0">
        <f>LOOKUP(G137,Hoja1!$AB$3:$AB$15,Hoja1!$X$3:$X$15)</f>
        <v>0</v>
      </c>
      <c r="H109" s="0">
        <f>LOOKUP(H137,Hoja1!$AB$3:$AB$15,Hoja1!$X$3:$X$15)</f>
        <v>0</v>
      </c>
      <c r="I109" s="0">
        <f>LOOKUP(I137,Hoja1!$AB$3:$AB$15,Hoja1!$X$3:$X$15)</f>
        <v>0</v>
      </c>
      <c r="J109" s="0">
        <f>LOOKUP(J137,Hoja1!$AB$3:$AB$15,Hoja1!$X$3:$X$15)</f>
        <v>0</v>
      </c>
      <c r="K109" s="0">
        <f>LOOKUP(K137,Hoja1!$AB$3:$AB$15,Hoja1!$X$3:$X$15)</f>
        <v>0</v>
      </c>
      <c r="L109" s="0">
        <f>LOOKUP(L137,Hoja1!$AB$3:$AB$15,Hoja1!$X$3:$X$15)</f>
        <v>0</v>
      </c>
      <c r="M109" s="0">
        <f>LOOKUP(M137,Hoja1!$AB$3:$AB$15,Hoja1!$X$3:$X$15)</f>
        <v>0</v>
      </c>
      <c r="N109" s="0">
        <f>LOOKUP(N137,Hoja1!$AB$3:$AB$15,Hoja1!$X$3:$X$15)</f>
        <v>0</v>
      </c>
      <c r="O109" s="0">
        <f>LOOKUP(O137,Hoja1!$AB$3:$AB$15,Hoja1!$X$3:$X$15)</f>
        <v>0</v>
      </c>
      <c r="P109" s="0">
        <f>LOOKUP(P137,Hoja1!$AB$3:$AB$15,Hoja1!$X$3:$X$15)</f>
        <v>0</v>
      </c>
      <c r="Q109" s="0">
        <f>LOOKUP(Q137,Hoja1!$AB$3:$AB$15,Hoja1!$X$3:$X$15)</f>
        <v>0</v>
      </c>
    </row>
    <row r="111" spans="5:16">
      <c r="E111" s="27" t="s">
        <v>51</v>
      </c>
      <c r="F111" s="27"/>
      <c r="G111" s="27"/>
      <c r="H111" s="27"/>
      <c r="I111" s="27"/>
      <c r="J111" s="27"/>
      <c r="K111" s="27"/>
      <c r="L111" s="27"/>
      <c r="M111" s="27"/>
      <c r="N111" s="27"/>
      <c r="O111" s="27"/>
      <c r="P111" s="27"/>
    </row>
    <row r="112" spans="4:17">
      <c r="D112" s="101" t="n">
        <v>7</v>
      </c>
      <c r="E112" s="0" t="n">
        <v>0</v>
      </c>
      <c r="F112" s="0">
        <f>INT(F$24/$C28)</f>
        <v>18</v>
      </c>
      <c r="G112" s="0">
        <f>INT(G$24/$C28)</f>
        <v>36</v>
      </c>
      <c r="H112" s="0">
        <f>INT(H$24/$C28)</f>
        <v>55</v>
      </c>
      <c r="I112" s="0">
        <f>INT(I$24/$C28)</f>
        <v>73</v>
      </c>
      <c r="J112" s="0">
        <f>INT(J$24/$C28)</f>
        <v>91</v>
      </c>
      <c r="K112" s="0">
        <f>INT(K$24/$C28)</f>
        <v>110</v>
      </c>
      <c r="L112" s="0">
        <f>INT(L$24/$C28)</f>
        <v>128</v>
      </c>
      <c r="M112" s="0">
        <f>INT(M$24/$C28)</f>
        <v>146</v>
      </c>
      <c r="N112" s="0">
        <f>INT(N$24/$C28)</f>
        <v>165</v>
      </c>
      <c r="O112" s="0">
        <f>INT(O$24/$C28)</f>
        <v>183</v>
      </c>
      <c r="P112" s="0">
        <f>INT(P$24/$C28)</f>
        <v>202</v>
      </c>
      <c r="Q112" s="0">
        <f>INT(Q$24/$C28)</f>
        <v>220</v>
      </c>
    </row>
    <row r="113" spans="4:17">
      <c r="D113" s="101" t="n">
        <v>11</v>
      </c>
      <c r="F113" s="0">
        <f>INT(F$24/$C29)</f>
        <v>7</v>
      </c>
      <c r="G113" s="0">
        <f>INT(G$24/$C29)</f>
        <v>14</v>
      </c>
      <c r="H113" s="0">
        <f>INT(H$24/$C29)</f>
        <v>22</v>
      </c>
      <c r="I113" s="0">
        <f>INT(I$24/$C29)</f>
        <v>29</v>
      </c>
      <c r="J113" s="0">
        <f>INT(J$24/$C29)</f>
        <v>37</v>
      </c>
      <c r="K113" s="0">
        <f>INT(K$24/$C29)</f>
        <v>44</v>
      </c>
      <c r="L113" s="0">
        <f>INT(L$24/$C29)</f>
        <v>52</v>
      </c>
      <c r="M113" s="0">
        <f>INT(M$24/$C29)</f>
        <v>59</v>
      </c>
      <c r="N113" s="0">
        <f>INT(N$24/$C29)</f>
        <v>66</v>
      </c>
      <c r="O113" s="0">
        <f>INT(O$24/$C29)</f>
        <v>74</v>
      </c>
      <c r="P113" s="0">
        <f>INT(P$24/$C29)</f>
        <v>81</v>
      </c>
      <c r="Q113" s="0">
        <f>INT(Q$24/$C29)</f>
        <v>89</v>
      </c>
    </row>
    <row r="114" spans="4:17">
      <c r="D114" s="101" t="n">
        <v>13</v>
      </c>
      <c r="F114" s="0">
        <f>INT(F$24/$C30)</f>
        <v>5</v>
      </c>
      <c r="G114" s="0">
        <f>INT(G$24/$C30)</f>
        <v>10</v>
      </c>
      <c r="H114" s="0">
        <f>INT(H$24/$C30)</f>
        <v>15</v>
      </c>
      <c r="I114" s="0">
        <f>INT(I$24/$C30)</f>
        <v>21</v>
      </c>
      <c r="J114" s="0">
        <f>INT(J$24/$C30)</f>
        <v>26</v>
      </c>
      <c r="K114" s="0">
        <f>INT(K$24/$C30)</f>
        <v>31</v>
      </c>
      <c r="L114" s="0">
        <f>INT(L$24/$C30)</f>
        <v>37</v>
      </c>
      <c r="M114" s="0">
        <f>INT(M$24/$C30)</f>
        <v>42</v>
      </c>
      <c r="N114" s="0">
        <f>INT(N$24/$C30)</f>
        <v>47</v>
      </c>
      <c r="O114" s="0">
        <f>INT(O$24/$C30)</f>
        <v>53</v>
      </c>
      <c r="P114" s="0">
        <f>INT(P$24/$C30)</f>
        <v>58</v>
      </c>
      <c r="Q114" s="0">
        <f>INT(Q$24/$C30)</f>
        <v>63</v>
      </c>
    </row>
    <row r="115" spans="4:17">
      <c r="D115" s="101" t="n">
        <v>17</v>
      </c>
      <c r="F115" s="0">
        <f>INT(F$24/$C31)</f>
        <v>3</v>
      </c>
      <c r="G115" s="0">
        <f>INT(G$24/$C31)</f>
        <v>6</v>
      </c>
      <c r="H115" s="0">
        <f>INT(H$24/$C31)</f>
        <v>9</v>
      </c>
      <c r="I115" s="0">
        <f>INT(I$24/$C31)</f>
        <v>12</v>
      </c>
      <c r="J115" s="0">
        <f>INT(J$24/$C31)</f>
        <v>15</v>
      </c>
      <c r="K115" s="0">
        <f>INT(K$24/$C31)</f>
        <v>18</v>
      </c>
      <c r="L115" s="0">
        <f>INT(L$24/$C31)</f>
        <v>21</v>
      </c>
      <c r="M115" s="0">
        <f>INT(M$24/$C31)</f>
        <v>24</v>
      </c>
      <c r="N115" s="0">
        <f>INT(N$24/$C31)</f>
        <v>28</v>
      </c>
      <c r="O115" s="0">
        <f>INT(O$24/$C31)</f>
        <v>31</v>
      </c>
      <c r="P115" s="0">
        <f>INT(P$24/$C31)</f>
        <v>34</v>
      </c>
      <c r="Q115" s="0">
        <f>INT(Q$24/$C31)</f>
        <v>37</v>
      </c>
    </row>
    <row r="116" spans="4:17">
      <c r="D116" s="101" t="n">
        <v>19</v>
      </c>
      <c r="F116" s="0">
        <f>INT(F$24/$C32)</f>
        <v>2</v>
      </c>
      <c r="G116" s="0">
        <f>INT(G$24/$C32)</f>
        <v>4</v>
      </c>
      <c r="H116" s="0">
        <f>INT(H$24/$C32)</f>
        <v>7</v>
      </c>
      <c r="I116" s="0">
        <f>INT(I$24/$C32)</f>
        <v>9</v>
      </c>
      <c r="J116" s="0">
        <f>INT(J$24/$C32)</f>
        <v>12</v>
      </c>
      <c r="K116" s="0">
        <f>INT(K$24/$C32)</f>
        <v>14</v>
      </c>
      <c r="L116" s="0">
        <f>INT(L$24/$C32)</f>
        <v>17</v>
      </c>
      <c r="M116" s="0">
        <f>INT(M$24/$C32)</f>
        <v>19</v>
      </c>
      <c r="N116" s="0">
        <f>INT(N$24/$C32)</f>
        <v>22</v>
      </c>
      <c r="O116" s="0">
        <f>INT(O$24/$C32)</f>
        <v>24</v>
      </c>
      <c r="P116" s="0">
        <f>INT(P$24/$C32)</f>
        <v>27</v>
      </c>
      <c r="Q116" s="0">
        <f>INT(Q$24/$C32)</f>
        <v>29</v>
      </c>
    </row>
    <row r="117" spans="4:17">
      <c r="D117" s="101" t="n">
        <v>23</v>
      </c>
      <c r="F117" s="0">
        <f>INT(F$24/$C33)</f>
        <v>1</v>
      </c>
      <c r="G117" s="0">
        <f>INT(G$24/$C33)</f>
        <v>3</v>
      </c>
      <c r="H117" s="0">
        <f>INT(H$24/$C33)</f>
        <v>5</v>
      </c>
      <c r="I117" s="0">
        <f>INT(I$24/$C33)</f>
        <v>6</v>
      </c>
      <c r="J117" s="0">
        <f>INT(J$24/$C33)</f>
        <v>8</v>
      </c>
      <c r="K117" s="0">
        <f>INT(K$24/$C33)</f>
        <v>10</v>
      </c>
      <c r="L117" s="0">
        <f>INT(L$24/$C33)</f>
        <v>11</v>
      </c>
      <c r="M117" s="0">
        <f>INT(M$24/$C33)</f>
        <v>13</v>
      </c>
      <c r="N117" s="0">
        <f>INT(N$24/$C33)</f>
        <v>15</v>
      </c>
      <c r="O117" s="0">
        <f>INT(O$24/$C33)</f>
        <v>17</v>
      </c>
      <c r="P117" s="0">
        <f>INT(P$24/$C33)</f>
        <v>18</v>
      </c>
      <c r="Q117" s="0">
        <f>INT(Q$24/$C33)</f>
        <v>20</v>
      </c>
    </row>
    <row r="118" spans="4:17">
      <c r="D118" s="101" t="n">
        <v>29</v>
      </c>
      <c r="F118" s="0">
        <f>INT(F$24/$C34)</f>
        <v>1</v>
      </c>
      <c r="G118" s="0">
        <f>INT(G$24/$C34)</f>
        <v>2</v>
      </c>
      <c r="H118" s="0">
        <f>INT(H$24/$C34)</f>
        <v>3</v>
      </c>
      <c r="I118" s="0">
        <f>INT(I$24/$C34)</f>
        <v>4</v>
      </c>
      <c r="J118" s="0">
        <f>INT(J$24/$C34)</f>
        <v>5</v>
      </c>
      <c r="K118" s="0">
        <f>INT(K$24/$C34)</f>
        <v>6</v>
      </c>
      <c r="L118" s="0">
        <f>INT(L$24/$C34)</f>
        <v>7</v>
      </c>
      <c r="M118" s="0">
        <f>INT(M$24/$C34)</f>
        <v>8</v>
      </c>
      <c r="N118" s="0">
        <f>INT(N$24/$C34)</f>
        <v>9</v>
      </c>
      <c r="O118" s="0">
        <f>INT(O$24/$C34)</f>
        <v>10</v>
      </c>
      <c r="P118" s="0">
        <f>INT(P$24/$C34)</f>
        <v>11</v>
      </c>
      <c r="Q118" s="0">
        <f>INT(Q$24/$C34)</f>
        <v>12</v>
      </c>
    </row>
    <row r="119" spans="4:17">
      <c r="D119" s="101" t="n">
        <v>31</v>
      </c>
      <c r="F119" s="0">
        <f>INT(F$24/$C35)</f>
        <v>0</v>
      </c>
      <c r="G119" s="0">
        <f>INT(G$24/$C35)</f>
        <v>1</v>
      </c>
      <c r="H119" s="0">
        <f>INT(H$24/$C35)</f>
        <v>2</v>
      </c>
      <c r="I119" s="0">
        <f>INT(I$24/$C35)</f>
        <v>3</v>
      </c>
      <c r="J119" s="0">
        <f>INT(J$24/$C35)</f>
        <v>4</v>
      </c>
      <c r="K119" s="0">
        <f>INT(K$24/$C35)</f>
        <v>5</v>
      </c>
      <c r="L119" s="0">
        <f>INT(L$24/$C35)</f>
        <v>6</v>
      </c>
      <c r="M119" s="0">
        <f>INT(M$24/$C35)</f>
        <v>7</v>
      </c>
      <c r="N119" s="0">
        <f>INT(N$24/$C35)</f>
        <v>8</v>
      </c>
      <c r="O119" s="0">
        <f>INT(O$24/$C35)</f>
        <v>9</v>
      </c>
      <c r="P119" s="0">
        <f>INT(P$24/$C35)</f>
        <v>10</v>
      </c>
      <c r="Q119" s="0">
        <f>INT(Q$24/$C35)</f>
        <v>11</v>
      </c>
    </row>
    <row r="120" spans="4:17">
      <c r="D120" s="101" t="n">
        <v>37</v>
      </c>
      <c r="F120" s="0">
        <f>INT(F$24/$C36)</f>
        <v>0</v>
      </c>
      <c r="G120" s="0">
        <f>INT(G$24/$C36)</f>
        <v>1</v>
      </c>
      <c r="H120" s="0">
        <f>INT(H$24/$C36)</f>
        <v>1</v>
      </c>
      <c r="I120" s="0">
        <f>INT(I$24/$C36)</f>
        <v>2</v>
      </c>
      <c r="J120" s="0">
        <f>INT(J$24/$C36)</f>
        <v>3</v>
      </c>
      <c r="K120" s="0">
        <f>INT(K$24/$C36)</f>
        <v>3</v>
      </c>
      <c r="L120" s="0">
        <f>INT(L$24/$C36)</f>
        <v>4</v>
      </c>
      <c r="M120" s="0">
        <f>INT(M$24/$C36)</f>
        <v>5</v>
      </c>
      <c r="N120" s="0">
        <f>INT(N$24/$C36)</f>
        <v>5</v>
      </c>
      <c r="O120" s="0">
        <f>INT(O$24/$C36)</f>
        <v>6</v>
      </c>
      <c r="P120" s="0">
        <f>INT(P$24/$C36)</f>
        <v>7</v>
      </c>
      <c r="Q120" s="0">
        <f>INT(Q$24/$C36)</f>
        <v>7</v>
      </c>
    </row>
    <row r="121" spans="4:17">
      <c r="D121" s="101" t="n">
        <v>41</v>
      </c>
      <c r="F121" s="0">
        <f>INT(F$24/$C37)</f>
        <v>0</v>
      </c>
      <c r="G121" s="0">
        <f>INT(G$24/$C37)</f>
        <v>1</v>
      </c>
      <c r="H121" s="0">
        <f>INT(H$24/$C37)</f>
        <v>1</v>
      </c>
      <c r="I121" s="0">
        <f>INT(I$24/$C37)</f>
        <v>2</v>
      </c>
      <c r="J121" s="0">
        <f>INT(J$24/$C37)</f>
        <v>2</v>
      </c>
      <c r="K121" s="0">
        <f>INT(K$24/$C37)</f>
        <v>3</v>
      </c>
      <c r="L121" s="0">
        <f>INT(L$24/$C37)</f>
        <v>3</v>
      </c>
      <c r="M121" s="0">
        <f>INT(M$24/$C37)</f>
        <v>4</v>
      </c>
      <c r="N121" s="0">
        <f>INT(N$24/$C37)</f>
        <v>4</v>
      </c>
      <c r="O121" s="0">
        <f>INT(O$24/$C37)</f>
        <v>5</v>
      </c>
      <c r="P121" s="0">
        <f>INT(P$24/$C37)</f>
        <v>5</v>
      </c>
      <c r="Q121" s="0">
        <f>INT(Q$24/$C37)</f>
        <v>6</v>
      </c>
    </row>
    <row r="122" spans="4:17">
      <c r="D122" s="101" t="n">
        <v>43</v>
      </c>
      <c r="F122" s="0">
        <f>INT(F$24/$C38)</f>
        <v>0</v>
      </c>
      <c r="G122" s="0">
        <f>INT(G$24/$C38)</f>
        <v>0</v>
      </c>
      <c r="H122" s="0">
        <f>INT(H$24/$C38)</f>
        <v>1</v>
      </c>
      <c r="I122" s="0">
        <f>INT(I$24/$C38)</f>
        <v>1</v>
      </c>
      <c r="J122" s="0">
        <f>INT(J$24/$C38)</f>
        <v>2</v>
      </c>
      <c r="K122" s="0">
        <f>INT(K$24/$C38)</f>
        <v>2</v>
      </c>
      <c r="L122" s="0">
        <f>INT(L$24/$C38)</f>
        <v>3</v>
      </c>
      <c r="M122" s="0">
        <f>INT(M$24/$C38)</f>
        <v>3</v>
      </c>
      <c r="N122" s="0">
        <f>INT(N$24/$C38)</f>
        <v>4</v>
      </c>
      <c r="O122" s="0">
        <f>INT(O$24/$C38)</f>
        <v>4</v>
      </c>
      <c r="P122" s="0">
        <f>INT(P$24/$C38)</f>
        <v>5</v>
      </c>
      <c r="Q122" s="0">
        <f>INT(Q$24/$C38)</f>
        <v>5</v>
      </c>
    </row>
    <row r="123" spans="4:17">
      <c r="D123" s="101" t="n">
        <v>47</v>
      </c>
      <c r="F123" s="0">
        <f>INT(F$24/$C39)</f>
        <v>0</v>
      </c>
      <c r="G123" s="0">
        <f>INT(G$24/$C39)</f>
        <v>0</v>
      </c>
      <c r="H123" s="0">
        <f>INT(H$24/$C39)</f>
        <v>1</v>
      </c>
      <c r="I123" s="0">
        <f>INT(I$24/$C39)</f>
        <v>1</v>
      </c>
      <c r="J123" s="0">
        <f>INT(J$24/$C39)</f>
        <v>2</v>
      </c>
      <c r="K123" s="0">
        <f>INT(K$24/$C39)</f>
        <v>2</v>
      </c>
      <c r="L123" s="0">
        <f>INT(L$24/$C39)</f>
        <v>2</v>
      </c>
      <c r="M123" s="0">
        <f>INT(M$24/$C39)</f>
        <v>3</v>
      </c>
      <c r="N123" s="0">
        <f>INT(N$24/$C39)</f>
        <v>3</v>
      </c>
      <c r="O123" s="0">
        <f>INT(O$24/$C39)</f>
        <v>4</v>
      </c>
      <c r="P123" s="0">
        <f>INT(P$24/$C39)</f>
        <v>4</v>
      </c>
      <c r="Q123" s="0">
        <f>INT(Q$24/$C39)</f>
        <v>4</v>
      </c>
    </row>
    <row r="124" spans="4:17">
      <c r="D124" s="101" t="n">
        <v>53</v>
      </c>
      <c r="F124" s="0">
        <f>INT(F$24/$C40)</f>
        <v>0</v>
      </c>
      <c r="G124" s="0">
        <f>INT(G$24/$C40)</f>
        <v>0</v>
      </c>
      <c r="H124" s="0">
        <f>INT(H$24/$C40)</f>
        <v>0</v>
      </c>
      <c r="I124" s="0">
        <f>INT(I$24/$C40)</f>
        <v>1</v>
      </c>
      <c r="J124" s="0">
        <f>INT(J$24/$C40)</f>
        <v>1</v>
      </c>
      <c r="K124" s="0">
        <f>INT(K$24/$C40)</f>
        <v>1</v>
      </c>
      <c r="L124" s="0">
        <f>INT(L$24/$C40)</f>
        <v>2</v>
      </c>
      <c r="M124" s="0">
        <f>INT(M$24/$C40)</f>
        <v>2</v>
      </c>
      <c r="N124" s="0">
        <f>INT(N$24/$C40)</f>
        <v>2</v>
      </c>
      <c r="O124" s="0">
        <f>INT(O$24/$C40)</f>
        <v>3</v>
      </c>
      <c r="P124" s="0">
        <f>INT(P$24/$C40)</f>
        <v>3</v>
      </c>
      <c r="Q124" s="0">
        <f>INT(Q$24/$C40)</f>
        <v>3</v>
      </c>
    </row>
    <row r="125" spans="4:17">
      <c r="D125" s="101" t="n">
        <v>59</v>
      </c>
      <c r="F125" s="0">
        <f>INT(F$24/$C41)</f>
        <v>0</v>
      </c>
      <c r="G125" s="0">
        <f>INT(G$24/$C41)</f>
        <v>0</v>
      </c>
      <c r="H125" s="0">
        <f>INT(H$24/$C41)</f>
        <v>0</v>
      </c>
      <c r="I125" s="0">
        <f>INT(I$24/$C41)</f>
        <v>1</v>
      </c>
      <c r="J125" s="0">
        <f>INT(J$24/$C41)</f>
        <v>1</v>
      </c>
      <c r="K125" s="0">
        <f>INT(K$24/$C41)</f>
        <v>1</v>
      </c>
      <c r="L125" s="0">
        <f>INT(L$24/$C41)</f>
        <v>1</v>
      </c>
      <c r="M125" s="0">
        <f>INT(M$24/$C41)</f>
        <v>2</v>
      </c>
      <c r="N125" s="0">
        <f>INT(N$24/$C41)</f>
        <v>2</v>
      </c>
      <c r="O125" s="0">
        <f>INT(O$24/$C41)</f>
        <v>2</v>
      </c>
      <c r="P125" s="0">
        <f>INT(P$24/$C41)</f>
        <v>2</v>
      </c>
      <c r="Q125" s="0">
        <f>INT(Q$24/$C41)</f>
        <v>3</v>
      </c>
    </row>
    <row r="126" spans="4:17">
      <c r="D126" s="101" t="n">
        <v>61</v>
      </c>
      <c r="F126" s="0">
        <f>INT(F$24/$C42)</f>
        <v>0</v>
      </c>
      <c r="G126" s="0">
        <f>INT(G$24/$C42)</f>
        <v>0</v>
      </c>
      <c r="H126" s="0">
        <f>INT(H$24/$C42)</f>
        <v>0</v>
      </c>
      <c r="I126" s="0">
        <f>INT(I$24/$C42)</f>
        <v>0</v>
      </c>
      <c r="J126" s="0">
        <f>INT(J$24/$C42)</f>
        <v>1</v>
      </c>
      <c r="K126" s="0">
        <f>INT(K$24/$C42)</f>
        <v>1</v>
      </c>
      <c r="L126" s="0">
        <f>INT(L$24/$C42)</f>
        <v>1</v>
      </c>
      <c r="M126" s="0">
        <f>INT(M$24/$C42)</f>
        <v>1</v>
      </c>
      <c r="N126" s="0">
        <f>INT(N$24/$C42)</f>
        <v>2</v>
      </c>
      <c r="O126" s="0">
        <f>INT(O$24/$C42)</f>
        <v>2</v>
      </c>
      <c r="P126" s="0">
        <f>INT(P$24/$C42)</f>
        <v>2</v>
      </c>
      <c r="Q126" s="0">
        <f>INT(Q$24/$C42)</f>
        <v>2</v>
      </c>
    </row>
    <row r="127" spans="4:17">
      <c r="D127" s="101" t="n">
        <v>67</v>
      </c>
      <c r="F127" s="0">
        <f>INT(F$24/$C43)</f>
        <v>0</v>
      </c>
      <c r="G127" s="0">
        <f>INT(G$24/$C43)</f>
        <v>0</v>
      </c>
      <c r="H127" s="0">
        <f>INT(H$24/$C43)</f>
        <v>0</v>
      </c>
      <c r="I127" s="0">
        <f>INT(I$24/$C43)</f>
        <v>0</v>
      </c>
      <c r="J127" s="0">
        <f>INT(J$24/$C43)</f>
        <v>1</v>
      </c>
      <c r="K127" s="0">
        <f>INT(K$24/$C43)</f>
        <v>1</v>
      </c>
      <c r="L127" s="0">
        <f>INT(L$24/$C43)</f>
        <v>1</v>
      </c>
      <c r="M127" s="0">
        <f>INT(M$24/$C43)</f>
        <v>1</v>
      </c>
      <c r="N127" s="0">
        <f>INT(N$24/$C43)</f>
        <v>1</v>
      </c>
      <c r="O127" s="0">
        <f>INT(O$24/$C43)</f>
        <v>2</v>
      </c>
      <c r="P127" s="0">
        <f>INT(P$24/$C43)</f>
        <v>2</v>
      </c>
      <c r="Q127" s="0">
        <f>INT(Q$24/$C43)</f>
        <v>2</v>
      </c>
    </row>
    <row r="128" spans="4:17">
      <c r="D128" s="101" t="n">
        <v>71</v>
      </c>
      <c r="F128" s="0">
        <f>INT(F$24/$C44)</f>
        <v>0</v>
      </c>
      <c r="G128" s="0">
        <f>INT(G$24/$C44)</f>
        <v>0</v>
      </c>
      <c r="H128" s="0">
        <f>INT(H$24/$C44)</f>
        <v>0</v>
      </c>
      <c r="I128" s="0">
        <f>INT(I$24/$C44)</f>
        <v>0</v>
      </c>
      <c r="J128" s="0">
        <f>INT(J$24/$C44)</f>
        <v>0</v>
      </c>
      <c r="K128" s="0">
        <f>INT(K$24/$C44)</f>
        <v>1</v>
      </c>
      <c r="L128" s="0">
        <f>INT(L$24/$C44)</f>
        <v>1</v>
      </c>
      <c r="M128" s="0">
        <f>INT(M$24/$C44)</f>
        <v>1</v>
      </c>
      <c r="N128" s="0">
        <f>INT(N$24/$C44)</f>
        <v>1</v>
      </c>
      <c r="O128" s="0">
        <f>INT(O$24/$C44)</f>
        <v>1</v>
      </c>
      <c r="P128" s="0">
        <f>INT(P$24/$C44)</f>
        <v>1</v>
      </c>
      <c r="Q128" s="0">
        <f>INT(Q$24/$C44)</f>
        <v>2</v>
      </c>
    </row>
    <row r="129" spans="4:17">
      <c r="D129" s="101" t="n">
        <v>73</v>
      </c>
      <c r="F129" s="0">
        <f>INT(F$24/$C45)</f>
        <v>0</v>
      </c>
      <c r="G129" s="0">
        <f>INT(G$24/$C45)</f>
        <v>0</v>
      </c>
      <c r="H129" s="0">
        <f>INT(H$24/$C45)</f>
        <v>0</v>
      </c>
      <c r="I129" s="0">
        <f>INT(I$24/$C45)</f>
        <v>0</v>
      </c>
      <c r="J129" s="0">
        <f>INT(J$24/$C45)</f>
        <v>0</v>
      </c>
      <c r="K129" s="0">
        <f>INT(K$24/$C45)</f>
        <v>1</v>
      </c>
      <c r="L129" s="0">
        <f>INT(L$24/$C45)</f>
        <v>1</v>
      </c>
      <c r="M129" s="0">
        <f>INT(M$24/$C45)</f>
        <v>1</v>
      </c>
      <c r="N129" s="0">
        <f>INT(N$24/$C45)</f>
        <v>1</v>
      </c>
      <c r="O129" s="0">
        <f>INT(O$24/$C45)</f>
        <v>1</v>
      </c>
      <c r="P129" s="0">
        <f>INT(P$24/$C45)</f>
        <v>1</v>
      </c>
      <c r="Q129" s="0">
        <f>INT(Q$24/$C45)</f>
        <v>2</v>
      </c>
    </row>
    <row r="130" spans="4:17">
      <c r="D130" s="101" t="n">
        <v>79</v>
      </c>
      <c r="F130" s="0">
        <f>INT(F$24/$C46)</f>
        <v>0</v>
      </c>
      <c r="G130" s="0">
        <f>INT(G$24/$C46)</f>
        <v>0</v>
      </c>
      <c r="H130" s="0">
        <f>INT(H$24/$C46)</f>
        <v>0</v>
      </c>
      <c r="I130" s="0">
        <f>INT(I$24/$C46)</f>
        <v>0</v>
      </c>
      <c r="J130" s="0">
        <f>INT(J$24/$C46)</f>
        <v>0</v>
      </c>
      <c r="K130" s="0">
        <f>INT(K$24/$C46)</f>
        <v>0</v>
      </c>
      <c r="L130" s="0">
        <f>INT(L$24/$C46)</f>
        <v>1</v>
      </c>
      <c r="M130" s="0">
        <f>INT(M$24/$C46)</f>
        <v>1</v>
      </c>
      <c r="N130" s="0">
        <f>INT(N$24/$C46)</f>
        <v>1</v>
      </c>
      <c r="O130" s="0">
        <f>INT(O$24/$C46)</f>
        <v>1</v>
      </c>
      <c r="P130" s="0">
        <f>INT(P$24/$C46)</f>
        <v>1</v>
      </c>
      <c r="Q130" s="0">
        <f>INT(Q$24/$C46)</f>
        <v>1</v>
      </c>
    </row>
    <row r="131" spans="4:17">
      <c r="D131" s="101" t="n">
        <v>83</v>
      </c>
      <c r="F131" s="0">
        <f>INT(F$24/$C47)</f>
        <v>0</v>
      </c>
      <c r="G131" s="0">
        <f>INT(G$24/$C47)</f>
        <v>0</v>
      </c>
      <c r="H131" s="0">
        <f>INT(H$24/$C47)</f>
        <v>0</v>
      </c>
      <c r="I131" s="0">
        <f>INT(I$24/$C47)</f>
        <v>0</v>
      </c>
      <c r="J131" s="0">
        <f>INT(J$24/$C47)</f>
        <v>0</v>
      </c>
      <c r="K131" s="0">
        <f>INT(K$24/$C47)</f>
        <v>0</v>
      </c>
      <c r="L131" s="0">
        <f>INT(L$24/$C47)</f>
        <v>0</v>
      </c>
      <c r="M131" s="0">
        <f>INT(M$24/$C47)</f>
        <v>1</v>
      </c>
      <c r="N131" s="0">
        <f>INT(N$24/$C47)</f>
        <v>1</v>
      </c>
      <c r="O131" s="0">
        <f>INT(O$24/$C47)</f>
        <v>1</v>
      </c>
      <c r="P131" s="0">
        <f>INT(P$24/$C47)</f>
        <v>1</v>
      </c>
      <c r="Q131" s="0">
        <f>INT(Q$24/$C47)</f>
        <v>1</v>
      </c>
    </row>
    <row r="132" spans="4:17">
      <c r="D132" s="101" t="n">
        <v>89</v>
      </c>
      <c r="F132" s="0">
        <f>INT(F$24/$C48)</f>
        <v>0</v>
      </c>
      <c r="G132" s="0">
        <f>INT(G$24/$C48)</f>
        <v>0</v>
      </c>
      <c r="H132" s="0">
        <f>INT(H$24/$C48)</f>
        <v>0</v>
      </c>
      <c r="I132" s="0">
        <f>INT(I$24/$C48)</f>
        <v>0</v>
      </c>
      <c r="J132" s="0">
        <f>INT(J$24/$C48)</f>
        <v>0</v>
      </c>
      <c r="K132" s="0">
        <f>INT(K$24/$C48)</f>
        <v>0</v>
      </c>
      <c r="L132" s="0">
        <f>INT(L$24/$C48)</f>
        <v>0</v>
      </c>
      <c r="M132" s="0">
        <f>INT(M$24/$C48)</f>
        <v>0</v>
      </c>
      <c r="N132" s="0">
        <f>INT(N$24/$C48)</f>
        <v>1</v>
      </c>
      <c r="O132" s="0">
        <f>INT(O$24/$C48)</f>
        <v>1</v>
      </c>
      <c r="P132" s="0">
        <f>INT(P$24/$C48)</f>
        <v>1</v>
      </c>
      <c r="Q132" s="0">
        <f>INT(Q$24/$C48)</f>
        <v>1</v>
      </c>
    </row>
    <row r="133" spans="4:17">
      <c r="D133" s="101" t="n">
        <v>97</v>
      </c>
      <c r="F133" s="0">
        <f>INT(F$24/$C49)</f>
        <v>0</v>
      </c>
      <c r="G133" s="0">
        <f>INT(G$24/$C49)</f>
        <v>0</v>
      </c>
      <c r="H133" s="0">
        <f>INT(H$24/$C49)</f>
        <v>0</v>
      </c>
      <c r="I133" s="0">
        <f>INT(I$24/$C49)</f>
        <v>0</v>
      </c>
      <c r="J133" s="0">
        <f>INT(J$24/$C49)</f>
        <v>0</v>
      </c>
      <c r="K133" s="0">
        <f>INT(K$24/$C49)</f>
        <v>0</v>
      </c>
      <c r="L133" s="0">
        <f>INT(L$24/$C49)</f>
        <v>0</v>
      </c>
      <c r="M133" s="0">
        <f>INT(M$24/$C49)</f>
        <v>0</v>
      </c>
      <c r="N133" s="0">
        <f>INT(N$24/$C49)</f>
        <v>0</v>
      </c>
      <c r="O133" s="0">
        <f>INT(O$24/$C49)</f>
        <v>0</v>
      </c>
      <c r="P133" s="0">
        <f>INT(P$24/$C49)</f>
        <v>1</v>
      </c>
      <c r="Q133" s="0">
        <f>INT(Q$24/$C49)</f>
        <v>1</v>
      </c>
    </row>
    <row r="134" spans="4:17">
      <c r="D134" s="101" t="n">
        <v>101</v>
      </c>
      <c r="F134" s="0">
        <f>INT(F$24/$C50)</f>
        <v>0</v>
      </c>
      <c r="G134" s="0">
        <f>INT(G$24/$C50)</f>
        <v>0</v>
      </c>
      <c r="H134" s="0">
        <f>INT(H$24/$C50)</f>
        <v>0</v>
      </c>
      <c r="I134" s="0">
        <f>INT(I$24/$C50)</f>
        <v>0</v>
      </c>
      <c r="J134" s="0">
        <f>INT(J$24/$C50)</f>
        <v>0</v>
      </c>
      <c r="K134" s="0">
        <f>INT(K$24/$C50)</f>
        <v>0</v>
      </c>
      <c r="L134" s="0">
        <f>INT(L$24/$C50)</f>
        <v>0</v>
      </c>
      <c r="M134" s="0">
        <f>INT(M$24/$C50)</f>
        <v>0</v>
      </c>
      <c r="N134" s="0">
        <f>INT(N$24/$C50)</f>
        <v>0</v>
      </c>
      <c r="O134" s="0">
        <f>INT(O$24/$C50)</f>
        <v>0</v>
      </c>
      <c r="P134" s="0">
        <f>INT(P$24/$C50)</f>
        <v>0</v>
      </c>
      <c r="Q134" s="0">
        <f>INT(Q$24/$C50)</f>
        <v>1</v>
      </c>
    </row>
    <row r="135" spans="4:17">
      <c r="D135" s="101" t="n">
        <v>103</v>
      </c>
      <c r="F135" s="0">
        <f>INT(F$24/$C51)</f>
        <v>0</v>
      </c>
      <c r="G135" s="0">
        <f>INT(G$24/$C51)</f>
        <v>0</v>
      </c>
      <c r="H135" s="0">
        <f>INT(H$24/$C51)</f>
        <v>0</v>
      </c>
      <c r="I135" s="0">
        <f>INT(I$24/$C51)</f>
        <v>0</v>
      </c>
      <c r="J135" s="0">
        <f>INT(J$24/$C51)</f>
        <v>0</v>
      </c>
      <c r="K135" s="0">
        <f>INT(K$24/$C51)</f>
        <v>0</v>
      </c>
      <c r="L135" s="0">
        <f>INT(L$24/$C51)</f>
        <v>0</v>
      </c>
      <c r="M135" s="0">
        <f>INT(M$24/$C51)</f>
        <v>0</v>
      </c>
      <c r="N135" s="0">
        <f>INT(N$24/$C51)</f>
        <v>0</v>
      </c>
      <c r="O135" s="0">
        <f>INT(O$24/$C51)</f>
        <v>0</v>
      </c>
      <c r="P135" s="0">
        <f>INT(P$24/$C51)</f>
        <v>0</v>
      </c>
      <c r="Q135" s="0">
        <f>INT(Q$24/$C51)</f>
        <v>1</v>
      </c>
    </row>
    <row r="136" spans="4:17">
      <c r="D136" s="101" t="n">
        <v>107</v>
      </c>
      <c r="F136" s="0">
        <f>INT(F$24/$C52)</f>
        <v>0</v>
      </c>
      <c r="G136" s="0">
        <f>INT(G$24/$C52)</f>
        <v>0</v>
      </c>
      <c r="H136" s="0">
        <f>INT(H$24/$C52)</f>
        <v>0</v>
      </c>
      <c r="I136" s="0">
        <f>INT(I$24/$C52)</f>
        <v>0</v>
      </c>
      <c r="J136" s="0">
        <f>INT(J$24/$C52)</f>
        <v>0</v>
      </c>
      <c r="K136" s="0">
        <f>INT(K$24/$C52)</f>
        <v>0</v>
      </c>
      <c r="L136" s="0">
        <f>INT(L$24/$C52)</f>
        <v>0</v>
      </c>
      <c r="M136" s="0">
        <f>INT(M$24/$C52)</f>
        <v>0</v>
      </c>
      <c r="N136" s="0">
        <f>INT(N$24/$C52)</f>
        <v>0</v>
      </c>
      <c r="O136" s="0">
        <f>INT(O$24/$C52)</f>
        <v>0</v>
      </c>
      <c r="P136" s="0">
        <f>INT(P$24/$C52)</f>
        <v>0</v>
      </c>
      <c r="Q136" s="0">
        <f>INT(Q$24/$C52)</f>
        <v>0</v>
      </c>
    </row>
    <row r="137" spans="4:17">
      <c r="D137" s="101" t="n">
        <v>109</v>
      </c>
      <c r="F137" s="0">
        <f>INT(F$24/$C53)</f>
        <v>0</v>
      </c>
      <c r="G137" s="0">
        <f>INT(G$24/$C53)</f>
        <v>0</v>
      </c>
      <c r="H137" s="0">
        <f>INT(H$24/$C53)</f>
        <v>0</v>
      </c>
      <c r="I137" s="0">
        <f>INT(I$24/$C53)</f>
        <v>0</v>
      </c>
      <c r="J137" s="0">
        <f>INT(J$24/$C53)</f>
        <v>0</v>
      </c>
      <c r="K137" s="0">
        <f>INT(K$24/$C53)</f>
        <v>0</v>
      </c>
      <c r="L137" s="0">
        <f>INT(L$24/$C53)</f>
        <v>0</v>
      </c>
      <c r="M137" s="0">
        <f>INT(M$24/$C53)</f>
        <v>0</v>
      </c>
      <c r="N137" s="0">
        <f>INT(N$24/$C53)</f>
        <v>0</v>
      </c>
      <c r="O137" s="0">
        <f>INT(O$24/$C53)</f>
        <v>0</v>
      </c>
      <c r="P137" s="0">
        <f>INT(P$24/$C53)</f>
        <v>0</v>
      </c>
      <c r="Q137" s="0">
        <f>INT(Q$24/$C53)</f>
        <v>0</v>
      </c>
    </row>
    <row r="139" spans="5:17">
      <c r="E139" s="27" t="s">
        <v>52</v>
      </c>
      <c r="F139" s="27"/>
      <c r="G139" s="27"/>
      <c r="H139" s="27"/>
      <c r="I139" s="27"/>
      <c r="J139" s="27"/>
      <c r="K139" s="27"/>
      <c r="L139" s="27"/>
      <c r="M139" s="27"/>
      <c r="N139" s="27"/>
      <c r="O139" s="27"/>
      <c r="P139" s="27"/>
      <c r="Q139" s="27"/>
    </row>
    <row r="140" spans="4:17">
      <c r="D140" s="101" t="n">
        <v>7</v>
      </c>
      <c r="E140" s="0" t="n">
        <v>0</v>
      </c>
      <c r="F140" s="4">
        <f aca="1">INDEX(Hoja1!$E$2:$E$902,1+F112,1)</f>
        <v>12</v>
      </c>
      <c r="G140" s="4">
        <f aca="1">INDEX(Hoja1!$E$2:$E$902,1+G112,1)</f>
        <v>23</v>
      </c>
      <c r="H140" s="4">
        <f aca="1">INDEX(Hoja1!$E$2:$E$902,1+H112,1)</f>
        <v>35</v>
      </c>
      <c r="I140" s="4">
        <f aca="1">INDEX(Hoja1!$E$2:$E$902,1+I112,1)</f>
        <v>47</v>
      </c>
      <c r="J140" s="4">
        <f aca="1">INDEX(Hoja1!$E$2:$E$902,1+J112,1)</f>
        <v>58</v>
      </c>
      <c r="K140" s="4">
        <f aca="1">INDEX(Hoja1!$E$2:$E$902,1+K112,1)</f>
        <v>71</v>
      </c>
      <c r="L140" s="4">
        <f aca="1">INDEX(Hoja1!$E$2:$E$902,1+L112,1)</f>
        <v>81</v>
      </c>
      <c r="M140" s="4">
        <f aca="1">INDEX(Hoja1!$E$2:$E$902,1+M112,1)</f>
        <v>94</v>
      </c>
      <c r="N140" s="4">
        <f aca="1">INDEX(Hoja1!$E$2:$E$902,1+N112,1)</f>
        <v>105</v>
      </c>
      <c r="O140" s="4">
        <f aca="1">INDEX(Hoja1!$E$2:$E$902,1+O112,1)</f>
        <v>117</v>
      </c>
      <c r="P140" s="4">
        <f aca="1">INDEX(Hoja1!$E$2:$E$902,1+P112,1)</f>
        <v>129</v>
      </c>
      <c r="Q140" s="4">
        <f aca="1">INDEX(Hoja1!$E$2:$E$902,1+Q112,1)</f>
        <v>141</v>
      </c>
    </row>
    <row r="141" spans="4:17">
      <c r="D141" s="101" t="n">
        <v>11</v>
      </c>
      <c r="F141" s="4">
        <f aca="1">INDEX(Hoja1!$E$2:$E$902,1+F113,1)</f>
        <v>6</v>
      </c>
      <c r="G141" s="4">
        <f aca="1">INDEX(Hoja1!$E$2:$E$902,1+G113,1)</f>
        <v>10</v>
      </c>
      <c r="H141" s="4">
        <f aca="1">INDEX(Hoja1!$E$2:$E$902,1+H113,1)</f>
        <v>15</v>
      </c>
      <c r="I141" s="4">
        <f aca="1">INDEX(Hoja1!$E$2:$E$902,1+I113,1)</f>
        <v>18</v>
      </c>
      <c r="J141" s="4">
        <f aca="1">INDEX(Hoja1!$E$2:$E$902,1+J113,1)</f>
        <v>24</v>
      </c>
      <c r="K141" s="4">
        <f aca="1">INDEX(Hoja1!$E$2:$E$902,1+K113,1)</f>
        <v>29</v>
      </c>
      <c r="L141" s="4">
        <f aca="1">INDEX(Hoja1!$E$2:$E$902,1+L113,1)</f>
        <v>33</v>
      </c>
      <c r="M141" s="4">
        <f aca="1">INDEX(Hoja1!$E$2:$E$902,1+M113,1)</f>
        <v>38</v>
      </c>
      <c r="N141" s="4">
        <f aca="1">INDEX(Hoja1!$E$2:$E$902,1+N113,1)</f>
        <v>42</v>
      </c>
      <c r="O141" s="4">
        <f aca="1">INDEX(Hoja1!$E$2:$E$902,1+O113,1)</f>
        <v>48</v>
      </c>
      <c r="P141" s="4">
        <f aca="1">INDEX(Hoja1!$E$2:$E$902,1+P113,1)</f>
        <v>51</v>
      </c>
      <c r="Q141" s="4">
        <f aca="1">INDEX(Hoja1!$E$2:$E$902,1+Q113,1)</f>
        <v>57</v>
      </c>
    </row>
    <row r="142" spans="4:17">
      <c r="D142" s="101" t="n">
        <v>13</v>
      </c>
      <c r="F142" s="4">
        <f aca="1">INDEX(Hoja1!$E$2:$E$902,1+F114,1)</f>
        <v>4</v>
      </c>
      <c r="G142" s="4">
        <f aca="1">INDEX(Hoja1!$E$2:$E$902,1+G114,1)</f>
        <v>7</v>
      </c>
      <c r="H142" s="4">
        <f aca="1">INDEX(Hoja1!$E$2:$E$902,1+H114,1)</f>
        <v>11</v>
      </c>
      <c r="I142" s="4">
        <f aca="1">INDEX(Hoja1!$E$2:$E$902,1+I114,1)</f>
        <v>14</v>
      </c>
      <c r="J142" s="4">
        <f aca="1">INDEX(Hoja1!$E$2:$E$902,1+J114,1)</f>
        <v>17</v>
      </c>
      <c r="K142" s="4">
        <f aca="1">INDEX(Hoja1!$E$2:$E$902,1+K114,1)</f>
        <v>20</v>
      </c>
      <c r="L142" s="4">
        <f aca="1">INDEX(Hoja1!$E$2:$E$902,1+L114,1)</f>
        <v>24</v>
      </c>
      <c r="M142" s="4">
        <f aca="1">INDEX(Hoja1!$E$2:$E$902,1+M114,1)</f>
        <v>28</v>
      </c>
      <c r="N142" s="4">
        <f aca="1">INDEX(Hoja1!$E$2:$E$902,1+N114,1)</f>
        <v>31</v>
      </c>
      <c r="O142" s="4">
        <f aca="1">INDEX(Hoja1!$E$2:$E$902,1+O114,1)</f>
        <v>34</v>
      </c>
      <c r="P142" s="4">
        <f aca="1">INDEX(Hoja1!$E$2:$E$902,1+P114,1)</f>
        <v>37</v>
      </c>
      <c r="Q142" s="4">
        <f aca="1">INDEX(Hoja1!$E$2:$E$902,1+Q114,1)</f>
        <v>40</v>
      </c>
    </row>
    <row r="143" spans="4:17">
      <c r="D143" s="101" t="n">
        <v>17</v>
      </c>
      <c r="F143" s="4">
        <f aca="1">INDEX(Hoja1!$E$2:$E$902,1+F115,1)</f>
        <v>3</v>
      </c>
      <c r="G143" s="4">
        <f aca="1">INDEX(Hoja1!$E$2:$E$902,1+G115,1)</f>
        <v>5</v>
      </c>
      <c r="H143" s="4">
        <f aca="1">INDEX(Hoja1!$E$2:$E$902,1+H115,1)</f>
        <v>6</v>
      </c>
      <c r="I143" s="4">
        <f aca="1">INDEX(Hoja1!$E$2:$E$902,1+I115,1)</f>
        <v>8</v>
      </c>
      <c r="J143" s="4">
        <f aca="1">INDEX(Hoja1!$E$2:$E$902,1+J115,1)</f>
        <v>11</v>
      </c>
      <c r="K143" s="4">
        <f aca="1">INDEX(Hoja1!$E$2:$E$902,1+K115,1)</f>
        <v>12</v>
      </c>
      <c r="L143" s="4">
        <f aca="1">INDEX(Hoja1!$E$2:$E$902,1+L115,1)</f>
        <v>14</v>
      </c>
      <c r="M143" s="4">
        <f aca="1">INDEX(Hoja1!$E$2:$E$902,1+M115,1)</f>
        <v>16</v>
      </c>
      <c r="N143" s="4">
        <f aca="1">INDEX(Hoja1!$E$2:$E$902,1+N115,1)</f>
        <v>17</v>
      </c>
      <c r="O143" s="4">
        <f aca="1">INDEX(Hoja1!$E$2:$E$902,1+O115,1)</f>
        <v>20</v>
      </c>
      <c r="P143" s="4">
        <f aca="1">INDEX(Hoja1!$E$2:$E$902,1+P115,1)</f>
        <v>22</v>
      </c>
      <c r="Q143" s="4">
        <f aca="1">INDEX(Hoja1!$E$2:$E$902,1+Q115,1)</f>
        <v>24</v>
      </c>
    </row>
    <row r="144" spans="4:17">
      <c r="D144" s="101" t="n">
        <v>19</v>
      </c>
      <c r="F144" s="4">
        <f aca="1">INDEX(Hoja1!$E$2:$E$902,1+F116,1)</f>
        <v>2</v>
      </c>
      <c r="G144" s="4">
        <f aca="1">INDEX(Hoja1!$E$2:$E$902,1+G116,1)</f>
        <v>3</v>
      </c>
      <c r="H144" s="4">
        <f aca="1">INDEX(Hoja1!$E$2:$E$902,1+H116,1)</f>
        <v>6</v>
      </c>
      <c r="I144" s="4">
        <f aca="1">INDEX(Hoja1!$E$2:$E$902,1+I116,1)</f>
        <v>6</v>
      </c>
      <c r="J144" s="4">
        <f aca="1">INDEX(Hoja1!$E$2:$E$902,1+J116,1)</f>
        <v>8</v>
      </c>
      <c r="K144" s="4">
        <f aca="1">INDEX(Hoja1!$E$2:$E$902,1+K116,1)</f>
        <v>10</v>
      </c>
      <c r="L144" s="4">
        <f aca="1">INDEX(Hoja1!$E$2:$E$902,1+L116,1)</f>
        <v>12</v>
      </c>
      <c r="M144" s="4">
        <f aca="1">INDEX(Hoja1!$E$2:$E$902,1+M116,1)</f>
        <v>13</v>
      </c>
      <c r="N144" s="4">
        <f aca="1">INDEX(Hoja1!$E$2:$E$902,1+N116,1)</f>
        <v>15</v>
      </c>
      <c r="O144" s="4">
        <f aca="1">INDEX(Hoja1!$E$2:$E$902,1+O116,1)</f>
        <v>16</v>
      </c>
      <c r="P144" s="4">
        <f aca="1">INDEX(Hoja1!$E$2:$E$902,1+P116,1)</f>
        <v>17</v>
      </c>
      <c r="Q144" s="4">
        <f aca="1">INDEX(Hoja1!$E$2:$E$902,1+Q116,1)</f>
        <v>18</v>
      </c>
    </row>
    <row r="145" spans="4:17">
      <c r="D145" s="101" t="n">
        <v>23</v>
      </c>
      <c r="F145" s="4">
        <f aca="1">INDEX(Hoja1!$E$2:$E$902,1+F117,1)</f>
        <v>1</v>
      </c>
      <c r="G145" s="4">
        <f aca="1">INDEX(Hoja1!$E$2:$E$902,1+G117,1)</f>
        <v>3</v>
      </c>
      <c r="H145" s="4">
        <f aca="1">INDEX(Hoja1!$E$2:$E$902,1+H117,1)</f>
        <v>4</v>
      </c>
      <c r="I145" s="4">
        <f aca="1">INDEX(Hoja1!$E$2:$E$902,1+I117,1)</f>
        <v>5</v>
      </c>
      <c r="J145" s="4">
        <f aca="1">INDEX(Hoja1!$E$2:$E$902,1+J117,1)</f>
        <v>6</v>
      </c>
      <c r="K145" s="4">
        <f aca="1">INDEX(Hoja1!$E$2:$E$902,1+K117,1)</f>
        <v>7</v>
      </c>
      <c r="L145" s="4">
        <f aca="1">INDEX(Hoja1!$E$2:$E$902,1+L117,1)</f>
        <v>8</v>
      </c>
      <c r="M145" s="4">
        <f aca="1">INDEX(Hoja1!$E$2:$E$902,1+M117,1)</f>
        <v>9</v>
      </c>
      <c r="N145" s="4">
        <f aca="1">INDEX(Hoja1!$E$2:$E$902,1+N117,1)</f>
        <v>11</v>
      </c>
      <c r="O145" s="4">
        <f aca="1">INDEX(Hoja1!$E$2:$E$902,1+O117,1)</f>
        <v>12</v>
      </c>
      <c r="P145" s="4">
        <f aca="1">INDEX(Hoja1!$E$2:$E$902,1+P117,1)</f>
        <v>12</v>
      </c>
      <c r="Q145" s="4">
        <f aca="1">INDEX(Hoja1!$E$2:$E$902,1+Q117,1)</f>
        <v>13</v>
      </c>
    </row>
    <row r="146" spans="4:17">
      <c r="D146" s="101" t="n">
        <v>29</v>
      </c>
      <c r="F146" s="4">
        <f aca="1">INDEX(Hoja1!$E$2:$E$902,1+F118,1)</f>
        <v>1</v>
      </c>
      <c r="G146" s="4">
        <f aca="1">INDEX(Hoja1!$E$2:$E$902,1+G118,1)</f>
        <v>2</v>
      </c>
      <c r="H146" s="4">
        <f aca="1">INDEX(Hoja1!$E$2:$E$902,1+H118,1)</f>
        <v>3</v>
      </c>
      <c r="I146" s="4">
        <f aca="1">INDEX(Hoja1!$E$2:$E$902,1+I118,1)</f>
        <v>3</v>
      </c>
      <c r="J146" s="4">
        <f aca="1">INDEX(Hoja1!$E$2:$E$902,1+J118,1)</f>
        <v>4</v>
      </c>
      <c r="K146" s="4">
        <f aca="1">INDEX(Hoja1!$E$2:$E$902,1+K118,1)</f>
        <v>5</v>
      </c>
      <c r="L146" s="4">
        <f aca="1">INDEX(Hoja1!$E$2:$E$902,1+L118,1)</f>
        <v>6</v>
      </c>
      <c r="M146" s="4">
        <f aca="1">INDEX(Hoja1!$E$2:$E$902,1+M118,1)</f>
        <v>6</v>
      </c>
      <c r="N146" s="4">
        <f aca="1">INDEX(Hoja1!$E$2:$E$902,1+N118,1)</f>
        <v>6</v>
      </c>
      <c r="O146" s="4">
        <f aca="1">INDEX(Hoja1!$E$2:$E$902,1+O118,1)</f>
        <v>7</v>
      </c>
      <c r="P146" s="4">
        <f aca="1">INDEX(Hoja1!$E$2:$E$902,1+P118,1)</f>
        <v>8</v>
      </c>
      <c r="Q146" s="4">
        <f aca="1">INDEX(Hoja1!$E$2:$E$902,1+Q118,1)</f>
        <v>8</v>
      </c>
    </row>
    <row r="147" spans="4:17">
      <c r="D147" s="101" t="n">
        <v>31</v>
      </c>
      <c r="E147" s="26"/>
      <c r="F147" s="0">
        <f aca="1">INDEX(Hoja1!$E$2:$E$902,1+F119,1)</f>
        <v>0</v>
      </c>
      <c r="G147" s="4">
        <f aca="1">INDEX(Hoja1!$E$2:$E$902,1+G119,1)</f>
        <v>1</v>
      </c>
      <c r="H147" s="4">
        <f aca="1">INDEX(Hoja1!$E$2:$E$902,1+H119,1)</f>
        <v>2</v>
      </c>
      <c r="I147" s="4">
        <f aca="1">INDEX(Hoja1!$E$2:$E$902,1+I119,1)</f>
        <v>3</v>
      </c>
      <c r="J147" s="4">
        <f aca="1">INDEX(Hoja1!$E$2:$E$902,1+J119,1)</f>
        <v>3</v>
      </c>
      <c r="K147" s="4">
        <f aca="1">INDEX(Hoja1!$E$2:$E$902,1+K119,1)</f>
        <v>4</v>
      </c>
      <c r="L147" s="4">
        <f aca="1">INDEX(Hoja1!$E$2:$E$902,1+L119,1)</f>
        <v>5</v>
      </c>
      <c r="M147" s="4">
        <f aca="1">INDEX(Hoja1!$E$2:$E$902,1+M119,1)</f>
        <v>6</v>
      </c>
      <c r="N147" s="4">
        <f aca="1">INDEX(Hoja1!$E$2:$E$902,1+N119,1)</f>
        <v>6</v>
      </c>
      <c r="O147" s="4">
        <f aca="1">INDEX(Hoja1!$E$2:$E$902,1+O119,1)</f>
        <v>6</v>
      </c>
      <c r="P147" s="4">
        <f aca="1">INDEX(Hoja1!$E$2:$E$902,1+P119,1)</f>
        <v>7</v>
      </c>
      <c r="Q147" s="4">
        <f aca="1">INDEX(Hoja1!$E$2:$E$902,1+Q119,1)</f>
        <v>8</v>
      </c>
    </row>
    <row r="148" spans="4:17">
      <c r="D148" s="101" t="n">
        <v>37</v>
      </c>
      <c r="E148" s="26"/>
      <c r="F148" s="0">
        <f aca="1">INDEX(Hoja1!$E$2:$E$902,1+F120,1)</f>
        <v>0</v>
      </c>
      <c r="G148" s="4">
        <f aca="1">INDEX(Hoja1!$E$2:$E$902,1+G120,1)</f>
        <v>1</v>
      </c>
      <c r="H148" s="4">
        <f aca="1">INDEX(Hoja1!$E$2:$E$902,1+H120,1)</f>
        <v>1</v>
      </c>
      <c r="I148" s="4">
        <f aca="1">INDEX(Hoja1!$E$2:$E$902,1+I120,1)</f>
        <v>2</v>
      </c>
      <c r="J148" s="4">
        <f aca="1">INDEX(Hoja1!$E$2:$E$902,1+J120,1)</f>
        <v>3</v>
      </c>
      <c r="K148" s="4">
        <f aca="1">INDEX(Hoja1!$E$2:$E$902,1+K120,1)</f>
        <v>3</v>
      </c>
      <c r="L148" s="4">
        <f aca="1">INDEX(Hoja1!$E$2:$E$902,1+L120,1)</f>
        <v>3</v>
      </c>
      <c r="M148" s="4">
        <f aca="1">INDEX(Hoja1!$E$2:$E$902,1+M120,1)</f>
        <v>4</v>
      </c>
      <c r="N148" s="4">
        <f aca="1">INDEX(Hoja1!$E$2:$E$902,1+N120,1)</f>
        <v>4</v>
      </c>
      <c r="O148" s="4">
        <f aca="1">INDEX(Hoja1!$E$2:$E$902,1+O120,1)</f>
        <v>5</v>
      </c>
      <c r="P148" s="4">
        <f aca="1">INDEX(Hoja1!$E$2:$E$902,1+P120,1)</f>
        <v>6</v>
      </c>
      <c r="Q148" s="4">
        <f aca="1">INDEX(Hoja1!$E$2:$E$902,1+Q120,1)</f>
        <v>6</v>
      </c>
    </row>
    <row r="149" spans="4:17">
      <c r="D149" s="101" t="n">
        <v>41</v>
      </c>
      <c r="E149" s="26"/>
      <c r="F149" s="0">
        <f aca="1">INDEX(Hoja1!$E$2:$E$902,1+F121,1)</f>
        <v>0</v>
      </c>
      <c r="G149" s="4">
        <f aca="1">INDEX(Hoja1!$E$2:$E$902,1+G121,1)</f>
        <v>1</v>
      </c>
      <c r="H149" s="4">
        <f aca="1">INDEX(Hoja1!$E$2:$E$902,1+H121,1)</f>
        <v>1</v>
      </c>
      <c r="I149" s="4">
        <f aca="1">INDEX(Hoja1!$E$2:$E$902,1+I121,1)</f>
        <v>2</v>
      </c>
      <c r="J149" s="4">
        <f aca="1">INDEX(Hoja1!$E$2:$E$902,1+J121,1)</f>
        <v>2</v>
      </c>
      <c r="K149" s="4">
        <f aca="1">INDEX(Hoja1!$E$2:$E$902,1+K121,1)</f>
        <v>3</v>
      </c>
      <c r="L149" s="4">
        <f aca="1">INDEX(Hoja1!$E$2:$E$902,1+L121,1)</f>
        <v>3</v>
      </c>
      <c r="M149" s="4">
        <f aca="1">INDEX(Hoja1!$E$2:$E$902,1+M121,1)</f>
        <v>3</v>
      </c>
      <c r="N149" s="4">
        <f aca="1">INDEX(Hoja1!$E$2:$E$902,1+N121,1)</f>
        <v>3</v>
      </c>
      <c r="O149" s="4">
        <f aca="1">INDEX(Hoja1!$E$2:$E$902,1+O121,1)</f>
        <v>4</v>
      </c>
      <c r="P149" s="4">
        <f aca="1">INDEX(Hoja1!$E$2:$E$902,1+P121,1)</f>
        <v>4</v>
      </c>
      <c r="Q149" s="4">
        <f aca="1">INDEX(Hoja1!$E$2:$E$902,1+Q121,1)</f>
        <v>5</v>
      </c>
    </row>
    <row r="150" spans="4:17">
      <c r="D150" s="101" t="n">
        <v>43</v>
      </c>
      <c r="E150" s="26"/>
      <c r="F150" s="0">
        <f aca="1">INDEX(Hoja1!$E$2:$E$902,1+F122,1)</f>
        <v>0</v>
      </c>
      <c r="G150" s="0">
        <f aca="1">INDEX(Hoja1!$E$2:$E$902,1+G122,1)</f>
        <v>0</v>
      </c>
      <c r="H150" s="4">
        <f aca="1">INDEX(Hoja1!$E$2:$E$902,1+H122,1)</f>
        <v>1</v>
      </c>
      <c r="I150" s="4">
        <f aca="1">INDEX(Hoja1!$E$2:$E$902,1+I122,1)</f>
        <v>1</v>
      </c>
      <c r="J150" s="4">
        <f aca="1">INDEX(Hoja1!$E$2:$E$902,1+J122,1)</f>
        <v>2</v>
      </c>
      <c r="K150" s="4">
        <f aca="1">INDEX(Hoja1!$E$2:$E$902,1+K122,1)</f>
        <v>2</v>
      </c>
      <c r="L150" s="4">
        <f aca="1">INDEX(Hoja1!$E$2:$E$902,1+L122,1)</f>
        <v>3</v>
      </c>
      <c r="M150" s="4">
        <f aca="1">INDEX(Hoja1!$E$2:$E$902,1+M122,1)</f>
        <v>3</v>
      </c>
      <c r="N150" s="4">
        <f aca="1">INDEX(Hoja1!$E$2:$E$902,1+N122,1)</f>
        <v>3</v>
      </c>
      <c r="O150" s="4">
        <f aca="1">INDEX(Hoja1!$E$2:$E$902,1+O122,1)</f>
        <v>3</v>
      </c>
      <c r="P150" s="4">
        <f aca="1">INDEX(Hoja1!$E$2:$E$902,1+P122,1)</f>
        <v>4</v>
      </c>
      <c r="Q150" s="4">
        <f aca="1">INDEX(Hoja1!$E$2:$E$902,1+Q122,1)</f>
        <v>4</v>
      </c>
    </row>
    <row r="151" spans="4:17">
      <c r="D151" s="101" t="n">
        <v>47</v>
      </c>
      <c r="E151" s="26"/>
      <c r="F151" s="0">
        <f aca="1">INDEX(Hoja1!$E$2:$E$902,1+F123,1)</f>
        <v>0</v>
      </c>
      <c r="G151" s="0">
        <f aca="1">INDEX(Hoja1!$E$2:$E$902,1+G123,1)</f>
        <v>0</v>
      </c>
      <c r="H151" s="4">
        <f aca="1">INDEX(Hoja1!$E$2:$E$902,1+H123,1)</f>
        <v>1</v>
      </c>
      <c r="I151" s="4">
        <f aca="1">INDEX(Hoja1!$E$2:$E$902,1+I123,1)</f>
        <v>1</v>
      </c>
      <c r="J151" s="4">
        <f aca="1">INDEX(Hoja1!$E$2:$E$902,1+J123,1)</f>
        <v>2</v>
      </c>
      <c r="K151" s="4">
        <f aca="1">INDEX(Hoja1!$E$2:$E$902,1+K123,1)</f>
        <v>2</v>
      </c>
      <c r="L151" s="4">
        <f aca="1">INDEX(Hoja1!$E$2:$E$902,1+L123,1)</f>
        <v>2</v>
      </c>
      <c r="M151" s="4">
        <f aca="1">INDEX(Hoja1!$E$2:$E$902,1+M123,1)</f>
        <v>3</v>
      </c>
      <c r="N151" s="4">
        <f aca="1">INDEX(Hoja1!$E$2:$E$902,1+N123,1)</f>
        <v>3</v>
      </c>
      <c r="O151" s="4">
        <f aca="1">INDEX(Hoja1!$E$2:$E$902,1+O123,1)</f>
        <v>3</v>
      </c>
      <c r="P151" s="4">
        <f aca="1">INDEX(Hoja1!$E$2:$E$902,1+P123,1)</f>
        <v>3</v>
      </c>
      <c r="Q151" s="4">
        <f aca="1">INDEX(Hoja1!$E$2:$E$902,1+Q123,1)</f>
        <v>3</v>
      </c>
    </row>
    <row r="152" spans="4:17">
      <c r="D152" s="101" t="n">
        <v>53</v>
      </c>
      <c r="E152" s="26"/>
      <c r="F152" s="0">
        <f aca="1">INDEX(Hoja1!$E$2:$E$902,1+F124,1)</f>
        <v>0</v>
      </c>
      <c r="G152" s="0">
        <f aca="1">INDEX(Hoja1!$E$2:$E$902,1+G124,1)</f>
        <v>0</v>
      </c>
      <c r="H152" s="0">
        <f aca="1">INDEX(Hoja1!$E$2:$E$902,1+H124,1)</f>
        <v>0</v>
      </c>
      <c r="I152" s="4">
        <f aca="1">INDEX(Hoja1!$E$2:$E$902,1+I124,1)</f>
        <v>1</v>
      </c>
      <c r="J152" s="4">
        <f aca="1">INDEX(Hoja1!$E$2:$E$902,1+J124,1)</f>
        <v>1</v>
      </c>
      <c r="K152" s="4">
        <f aca="1">INDEX(Hoja1!$E$2:$E$902,1+K124,1)</f>
        <v>1</v>
      </c>
      <c r="L152" s="4">
        <f aca="1">INDEX(Hoja1!$E$2:$E$902,1+L124,1)</f>
        <v>2</v>
      </c>
      <c r="M152" s="4">
        <f aca="1">INDEX(Hoja1!$E$2:$E$902,1+M124,1)</f>
        <v>2</v>
      </c>
      <c r="N152" s="4">
        <f aca="1">INDEX(Hoja1!$E$2:$E$902,1+N124,1)</f>
        <v>2</v>
      </c>
      <c r="O152" s="4">
        <f aca="1">INDEX(Hoja1!$E$2:$E$902,1+O124,1)</f>
        <v>3</v>
      </c>
      <c r="P152" s="4">
        <f aca="1">INDEX(Hoja1!$E$2:$E$902,1+P124,1)</f>
        <v>3</v>
      </c>
      <c r="Q152" s="4">
        <f aca="1">INDEX(Hoja1!$E$2:$E$902,1+Q124,1)</f>
        <v>3</v>
      </c>
    </row>
    <row r="153" spans="4:17">
      <c r="D153" s="101" t="n">
        <v>59</v>
      </c>
      <c r="E153" s="26"/>
      <c r="F153" s="0">
        <f aca="1">INDEX(Hoja1!$E$2:$E$902,1+F125,1)</f>
        <v>0</v>
      </c>
      <c r="G153" s="0">
        <f aca="1">INDEX(Hoja1!$E$2:$E$902,1+G125,1)</f>
        <v>0</v>
      </c>
      <c r="H153" s="0">
        <f aca="1">INDEX(Hoja1!$E$2:$E$902,1+H125,1)</f>
        <v>0</v>
      </c>
      <c r="I153" s="4">
        <f aca="1">INDEX(Hoja1!$E$2:$E$902,1+I125,1)</f>
        <v>1</v>
      </c>
      <c r="J153" s="4">
        <f aca="1">INDEX(Hoja1!$E$2:$E$902,1+J125,1)</f>
        <v>1</v>
      </c>
      <c r="K153" s="4">
        <f aca="1">INDEX(Hoja1!$E$2:$E$902,1+K125,1)</f>
        <v>1</v>
      </c>
      <c r="L153" s="4">
        <f aca="1">INDEX(Hoja1!$E$2:$E$902,1+L125,1)</f>
        <v>1</v>
      </c>
      <c r="M153" s="4">
        <f aca="1">INDEX(Hoja1!$E$2:$E$902,1+M125,1)</f>
        <v>2</v>
      </c>
      <c r="N153" s="4">
        <f aca="1">INDEX(Hoja1!$E$2:$E$902,1+N125,1)</f>
        <v>2</v>
      </c>
      <c r="O153" s="4">
        <f aca="1">INDEX(Hoja1!$E$2:$E$902,1+O125,1)</f>
        <v>2</v>
      </c>
      <c r="P153" s="4">
        <f aca="1">INDEX(Hoja1!$E$2:$E$902,1+P125,1)</f>
        <v>2</v>
      </c>
      <c r="Q153" s="4">
        <f aca="1">INDEX(Hoja1!$E$2:$E$902,1+Q125,1)</f>
        <v>3</v>
      </c>
    </row>
    <row r="154" spans="4:17">
      <c r="D154" s="101" t="n">
        <v>61</v>
      </c>
      <c r="E154" s="26"/>
      <c r="F154" s="0">
        <f aca="1">INDEX(Hoja1!$E$2:$E$902,1+F126,1)</f>
        <v>0</v>
      </c>
      <c r="G154" s="0">
        <f aca="1">INDEX(Hoja1!$E$2:$E$902,1+G126,1)</f>
        <v>0</v>
      </c>
      <c r="H154" s="0">
        <f aca="1">INDEX(Hoja1!$E$2:$E$902,1+H126,1)</f>
        <v>0</v>
      </c>
      <c r="I154" s="0">
        <f aca="1">INDEX(Hoja1!$E$2:$E$902,1+I126,1)</f>
        <v>0</v>
      </c>
      <c r="J154" s="4">
        <f aca="1">INDEX(Hoja1!$E$2:$E$902,1+J126,1)</f>
        <v>1</v>
      </c>
      <c r="K154" s="4">
        <f aca="1">INDEX(Hoja1!$E$2:$E$902,1+K126,1)</f>
        <v>1</v>
      </c>
      <c r="L154" s="4">
        <f aca="1">INDEX(Hoja1!$E$2:$E$902,1+L126,1)</f>
        <v>1</v>
      </c>
      <c r="M154" s="4">
        <f aca="1">INDEX(Hoja1!$E$2:$E$902,1+M126,1)</f>
        <v>1</v>
      </c>
      <c r="N154" s="4">
        <f aca="1">INDEX(Hoja1!$E$2:$E$902,1+N126,1)</f>
        <v>2</v>
      </c>
      <c r="O154" s="4">
        <f aca="1">INDEX(Hoja1!$E$2:$E$902,1+O126,1)</f>
        <v>2</v>
      </c>
      <c r="P154" s="4">
        <f aca="1">INDEX(Hoja1!$E$2:$E$902,1+P126,1)</f>
        <v>2</v>
      </c>
      <c r="Q154" s="4">
        <f aca="1">INDEX(Hoja1!$E$2:$E$902,1+Q126,1)</f>
        <v>2</v>
      </c>
    </row>
    <row r="155" spans="4:17">
      <c r="D155" s="101" t="n">
        <v>67</v>
      </c>
      <c r="E155" s="26"/>
      <c r="F155" s="0">
        <f aca="1">INDEX(Hoja1!$E$2:$E$902,1+F127,1)</f>
        <v>0</v>
      </c>
      <c r="G155" s="0">
        <f aca="1">INDEX(Hoja1!$E$2:$E$902,1+G127,1)</f>
        <v>0</v>
      </c>
      <c r="H155" s="0">
        <f aca="1">INDEX(Hoja1!$E$2:$E$902,1+H127,1)</f>
        <v>0</v>
      </c>
      <c r="I155" s="0">
        <f aca="1">INDEX(Hoja1!$E$2:$E$902,1+I127,1)</f>
        <v>0</v>
      </c>
      <c r="J155" s="4">
        <f aca="1">INDEX(Hoja1!$E$2:$E$902,1+J127,1)</f>
        <v>1</v>
      </c>
      <c r="K155" s="4">
        <f aca="1">INDEX(Hoja1!$E$2:$E$902,1+K127,1)</f>
        <v>1</v>
      </c>
      <c r="L155" s="4">
        <f aca="1">INDEX(Hoja1!$E$2:$E$902,1+L127,1)</f>
        <v>1</v>
      </c>
      <c r="M155" s="4">
        <f aca="1">INDEX(Hoja1!$E$2:$E$902,1+M127,1)</f>
        <v>1</v>
      </c>
      <c r="N155" s="4">
        <f aca="1">INDEX(Hoja1!$E$2:$E$902,1+N127,1)</f>
        <v>1</v>
      </c>
      <c r="O155" s="4">
        <f aca="1">INDEX(Hoja1!$E$2:$E$902,1+O127,1)</f>
        <v>2</v>
      </c>
      <c r="P155" s="4">
        <f aca="1">INDEX(Hoja1!$E$2:$E$902,1+P127,1)</f>
        <v>2</v>
      </c>
      <c r="Q155" s="4">
        <f aca="1">INDEX(Hoja1!$E$2:$E$902,1+Q127,1)</f>
        <v>2</v>
      </c>
    </row>
    <row r="156" spans="4:17">
      <c r="D156" s="101" t="n">
        <v>71</v>
      </c>
      <c r="E156" s="26"/>
      <c r="F156" s="0">
        <f aca="1">INDEX(Hoja1!$E$2:$E$902,1+F128,1)</f>
        <v>0</v>
      </c>
      <c r="G156" s="0">
        <f aca="1">INDEX(Hoja1!$E$2:$E$902,1+G128,1)</f>
        <v>0</v>
      </c>
      <c r="H156" s="0">
        <f aca="1">INDEX(Hoja1!$E$2:$E$902,1+H128,1)</f>
        <v>0</v>
      </c>
      <c r="I156" s="0">
        <f aca="1">INDEX(Hoja1!$E$2:$E$902,1+I128,1)</f>
        <v>0</v>
      </c>
      <c r="J156" s="0">
        <f aca="1">INDEX(Hoja1!$E$2:$E$902,1+J128,1)</f>
        <v>0</v>
      </c>
      <c r="K156" s="4">
        <f aca="1">INDEX(Hoja1!$E$2:$E$902,1+K128,1)</f>
        <v>1</v>
      </c>
      <c r="L156" s="4">
        <f aca="1">INDEX(Hoja1!$E$2:$E$902,1+L128,1)</f>
        <v>1</v>
      </c>
      <c r="M156" s="4">
        <f aca="1">INDEX(Hoja1!$E$2:$E$902,1+M128,1)</f>
        <v>1</v>
      </c>
      <c r="N156" s="4">
        <f aca="1">INDEX(Hoja1!$E$2:$E$902,1+N128,1)</f>
        <v>1</v>
      </c>
      <c r="O156" s="4">
        <f aca="1">INDEX(Hoja1!$E$2:$E$902,1+O128,1)</f>
        <v>1</v>
      </c>
      <c r="P156" s="4">
        <f aca="1">INDEX(Hoja1!$E$2:$E$902,1+P128,1)</f>
        <v>1</v>
      </c>
      <c r="Q156" s="4">
        <f aca="1">INDEX(Hoja1!$E$2:$E$902,1+Q128,1)</f>
        <v>2</v>
      </c>
    </row>
    <row r="157" spans="4:17">
      <c r="D157" s="101" t="n">
        <v>73</v>
      </c>
      <c r="E157" s="26"/>
      <c r="F157" s="0">
        <f aca="1">INDEX(Hoja1!$E$2:$E$902,1+F129,1)</f>
        <v>0</v>
      </c>
      <c r="G157" s="0">
        <f aca="1">INDEX(Hoja1!$E$2:$E$902,1+G129,1)</f>
        <v>0</v>
      </c>
      <c r="H157" s="0">
        <f aca="1">INDEX(Hoja1!$E$2:$E$902,1+H129,1)</f>
        <v>0</v>
      </c>
      <c r="I157" s="0">
        <f aca="1">INDEX(Hoja1!$E$2:$E$902,1+I129,1)</f>
        <v>0</v>
      </c>
      <c r="J157" s="0">
        <f aca="1">INDEX(Hoja1!$E$2:$E$902,1+J129,1)</f>
        <v>0</v>
      </c>
      <c r="K157" s="4">
        <f aca="1">INDEX(Hoja1!$E$2:$E$902,1+K129,1)</f>
        <v>1</v>
      </c>
      <c r="L157" s="4">
        <f aca="1">INDEX(Hoja1!$E$2:$E$902,1+L129,1)</f>
        <v>1</v>
      </c>
      <c r="M157" s="4">
        <f aca="1">INDEX(Hoja1!$E$2:$E$902,1+M129,1)</f>
        <v>1</v>
      </c>
      <c r="N157" s="4">
        <f aca="1">INDEX(Hoja1!$E$2:$E$902,1+N129,1)</f>
        <v>1</v>
      </c>
      <c r="O157" s="4">
        <f aca="1">INDEX(Hoja1!$E$2:$E$902,1+O129,1)</f>
        <v>1</v>
      </c>
      <c r="P157" s="4">
        <f aca="1">INDEX(Hoja1!$E$2:$E$902,1+P129,1)</f>
        <v>1</v>
      </c>
      <c r="Q157" s="4">
        <f aca="1">INDEX(Hoja1!$E$2:$E$902,1+Q129,1)</f>
        <v>2</v>
      </c>
    </row>
    <row r="158" spans="4:17">
      <c r="D158" s="101" t="n">
        <v>79</v>
      </c>
      <c r="E158" s="26"/>
      <c r="F158" s="0">
        <f aca="1">INDEX(Hoja1!$E$2:$E$902,1+F130,1)</f>
        <v>0</v>
      </c>
      <c r="G158" s="0">
        <f aca="1">INDEX(Hoja1!$E$2:$E$902,1+G130,1)</f>
        <v>0</v>
      </c>
      <c r="H158" s="0">
        <f aca="1">INDEX(Hoja1!$E$2:$E$902,1+H130,1)</f>
        <v>0</v>
      </c>
      <c r="I158" s="0">
        <f aca="1">INDEX(Hoja1!$E$2:$E$902,1+I130,1)</f>
        <v>0</v>
      </c>
      <c r="J158" s="0">
        <f aca="1">INDEX(Hoja1!$E$2:$E$902,1+J130,1)</f>
        <v>0</v>
      </c>
      <c r="K158" s="0">
        <f aca="1">INDEX(Hoja1!$E$2:$E$902,1+K130,1)</f>
        <v>0</v>
      </c>
      <c r="L158" s="4">
        <f aca="1">INDEX(Hoja1!$E$2:$E$902,1+L130,1)</f>
        <v>1</v>
      </c>
      <c r="M158" s="4">
        <f aca="1">INDEX(Hoja1!$E$2:$E$902,1+M130,1)</f>
        <v>1</v>
      </c>
      <c r="N158" s="4">
        <f aca="1">INDEX(Hoja1!$E$2:$E$902,1+N130,1)</f>
        <v>1</v>
      </c>
      <c r="O158" s="4">
        <f aca="1">INDEX(Hoja1!$E$2:$E$902,1+O130,1)</f>
        <v>1</v>
      </c>
      <c r="P158" s="4">
        <f aca="1">INDEX(Hoja1!$E$2:$E$902,1+P130,1)</f>
        <v>1</v>
      </c>
      <c r="Q158" s="4">
        <f aca="1">INDEX(Hoja1!$E$2:$E$902,1+Q130,1)</f>
        <v>1</v>
      </c>
    </row>
    <row r="159" spans="4:17">
      <c r="D159" s="101" t="n">
        <v>83</v>
      </c>
      <c r="E159" s="26"/>
      <c r="F159" s="0">
        <f aca="1">INDEX(Hoja1!$E$2:$E$902,1+F131,1)</f>
        <v>0</v>
      </c>
      <c r="G159" s="0">
        <f aca="1">INDEX(Hoja1!$E$2:$E$902,1+G131,1)</f>
        <v>0</v>
      </c>
      <c r="H159" s="0">
        <f aca="1">INDEX(Hoja1!$E$2:$E$902,1+H131,1)</f>
        <v>0</v>
      </c>
      <c r="I159" s="0">
        <f aca="1">INDEX(Hoja1!$E$2:$E$902,1+I131,1)</f>
        <v>0</v>
      </c>
      <c r="J159" s="0">
        <f aca="1">INDEX(Hoja1!$E$2:$E$902,1+J131,1)</f>
        <v>0</v>
      </c>
      <c r="K159" s="0">
        <f aca="1">INDEX(Hoja1!$E$2:$E$902,1+K131,1)</f>
        <v>0</v>
      </c>
      <c r="L159" s="0">
        <f aca="1">INDEX(Hoja1!$E$2:$E$902,1+L131,1)</f>
        <v>0</v>
      </c>
      <c r="M159" s="4">
        <f aca="1">INDEX(Hoja1!$E$2:$E$902,1+M131,1)</f>
        <v>1</v>
      </c>
      <c r="N159" s="4">
        <f aca="1">INDEX(Hoja1!$E$2:$E$902,1+N131,1)</f>
        <v>1</v>
      </c>
      <c r="O159" s="4">
        <f aca="1">INDEX(Hoja1!$E$2:$E$902,1+O131,1)</f>
        <v>1</v>
      </c>
      <c r="P159" s="4">
        <f aca="1">INDEX(Hoja1!$E$2:$E$902,1+P131,1)</f>
        <v>1</v>
      </c>
      <c r="Q159" s="4">
        <f aca="1">INDEX(Hoja1!$E$2:$E$902,1+Q131,1)</f>
        <v>1</v>
      </c>
    </row>
    <row r="160" spans="4:17">
      <c r="D160" s="101" t="n">
        <v>89</v>
      </c>
      <c r="E160" s="26"/>
      <c r="F160" s="0">
        <f aca="1">INDEX(Hoja1!$E$2:$E$902,1+F132,1)</f>
        <v>0</v>
      </c>
      <c r="G160" s="0">
        <f aca="1">INDEX(Hoja1!$E$2:$E$902,1+G132,1)</f>
        <v>0</v>
      </c>
      <c r="H160" s="0">
        <f aca="1">INDEX(Hoja1!$E$2:$E$902,1+H132,1)</f>
        <v>0</v>
      </c>
      <c r="I160" s="0">
        <f aca="1">INDEX(Hoja1!$E$2:$E$902,1+I132,1)</f>
        <v>0</v>
      </c>
      <c r="J160" s="0">
        <f aca="1">INDEX(Hoja1!$E$2:$E$902,1+J132,1)</f>
        <v>0</v>
      </c>
      <c r="K160" s="0">
        <f aca="1">INDEX(Hoja1!$E$2:$E$902,1+K132,1)</f>
        <v>0</v>
      </c>
      <c r="L160" s="0">
        <f aca="1">INDEX(Hoja1!$E$2:$E$902,1+L132,1)</f>
        <v>0</v>
      </c>
      <c r="M160" s="0">
        <f aca="1">INDEX(Hoja1!$E$2:$E$902,1+M132,1)</f>
        <v>0</v>
      </c>
      <c r="N160" s="4">
        <f aca="1">INDEX(Hoja1!$E$2:$E$902,1+N132,1)</f>
        <v>1</v>
      </c>
      <c r="O160" s="4">
        <f aca="1">INDEX(Hoja1!$E$2:$E$902,1+O132,1)</f>
        <v>1</v>
      </c>
      <c r="P160" s="4">
        <f aca="1">INDEX(Hoja1!$E$2:$E$902,1+P132,1)</f>
        <v>1</v>
      </c>
      <c r="Q160" s="4">
        <f aca="1">INDEX(Hoja1!$E$2:$E$902,1+Q132,1)</f>
        <v>1</v>
      </c>
    </row>
    <row r="161" spans="4:17">
      <c r="D161" s="101" t="n">
        <v>97</v>
      </c>
      <c r="E161" s="26"/>
      <c r="F161" s="0">
        <f aca="1">INDEX(Hoja1!$E$2:$E$902,1+F133,1)</f>
        <v>0</v>
      </c>
      <c r="G161" s="0">
        <f aca="1">INDEX(Hoja1!$E$2:$E$902,1+G133,1)</f>
        <v>0</v>
      </c>
      <c r="H161" s="0">
        <f aca="1">INDEX(Hoja1!$E$2:$E$902,1+H133,1)</f>
        <v>0</v>
      </c>
      <c r="I161" s="0">
        <f aca="1">INDEX(Hoja1!$E$2:$E$902,1+I133,1)</f>
        <v>0</v>
      </c>
      <c r="J161" s="0">
        <f aca="1">INDEX(Hoja1!$E$2:$E$902,1+J133,1)</f>
        <v>0</v>
      </c>
      <c r="K161" s="0">
        <f aca="1">INDEX(Hoja1!$E$2:$E$902,1+K133,1)</f>
        <v>0</v>
      </c>
      <c r="L161" s="0">
        <f aca="1">INDEX(Hoja1!$E$2:$E$902,1+L133,1)</f>
        <v>0</v>
      </c>
      <c r="M161" s="0">
        <f aca="1">INDEX(Hoja1!$E$2:$E$902,1+M133,1)</f>
        <v>0</v>
      </c>
      <c r="N161" s="0">
        <f aca="1">INDEX(Hoja1!$E$2:$E$902,1+N133,1)</f>
        <v>0</v>
      </c>
      <c r="O161" s="0">
        <f aca="1">INDEX(Hoja1!$E$2:$E$902,1+O133,1)</f>
        <v>0</v>
      </c>
      <c r="P161" s="4">
        <f aca="1">INDEX(Hoja1!$E$2:$E$902,1+P133,1)</f>
        <v>1</v>
      </c>
      <c r="Q161" s="4">
        <f aca="1">INDEX(Hoja1!$E$2:$E$902,1+Q133,1)</f>
        <v>1</v>
      </c>
    </row>
    <row r="162" spans="4:17">
      <c r="D162" s="101" t="n">
        <v>101</v>
      </c>
      <c r="E162" s="26"/>
      <c r="F162" s="0">
        <f aca="1">INDEX(Hoja1!$E$2:$E$902,1+F134,1)</f>
        <v>0</v>
      </c>
      <c r="G162" s="0">
        <f aca="1">INDEX(Hoja1!$E$2:$E$902,1+G134,1)</f>
        <v>0</v>
      </c>
      <c r="H162" s="0">
        <f aca="1">INDEX(Hoja1!$E$2:$E$902,1+H134,1)</f>
        <v>0</v>
      </c>
      <c r="I162" s="0">
        <f aca="1">INDEX(Hoja1!$E$2:$E$902,1+I134,1)</f>
        <v>0</v>
      </c>
      <c r="J162" s="0">
        <f aca="1">INDEX(Hoja1!$E$2:$E$902,1+J134,1)</f>
        <v>0</v>
      </c>
      <c r="K162" s="0">
        <f aca="1">INDEX(Hoja1!$E$2:$E$902,1+K134,1)</f>
        <v>0</v>
      </c>
      <c r="L162" s="0">
        <f aca="1">INDEX(Hoja1!$E$2:$E$902,1+L134,1)</f>
        <v>0</v>
      </c>
      <c r="M162" s="0">
        <f aca="1">INDEX(Hoja1!$E$2:$E$902,1+M134,1)</f>
        <v>0</v>
      </c>
      <c r="N162" s="0">
        <f aca="1">INDEX(Hoja1!$E$2:$E$902,1+N134,1)</f>
        <v>0</v>
      </c>
      <c r="O162" s="0">
        <f aca="1">INDEX(Hoja1!$E$2:$E$902,1+O134,1)</f>
        <v>0</v>
      </c>
      <c r="P162" s="0">
        <f aca="1">INDEX(Hoja1!$E$2:$E$902,1+P134,1)</f>
        <v>0</v>
      </c>
      <c r="Q162" s="4">
        <f aca="1">INDEX(Hoja1!$E$2:$E$902,1+Q134,1)</f>
        <v>1</v>
      </c>
    </row>
    <row r="163" spans="4:17">
      <c r="D163" s="101" t="n">
        <v>103</v>
      </c>
      <c r="E163" s="26"/>
      <c r="F163" s="0">
        <f aca="1">INDEX(Hoja1!$E$2:$E$902,1+F135,1)</f>
        <v>0</v>
      </c>
      <c r="G163" s="0">
        <f aca="1">INDEX(Hoja1!$E$2:$E$902,1+G135,1)</f>
        <v>0</v>
      </c>
      <c r="H163" s="0">
        <f aca="1">INDEX(Hoja1!$E$2:$E$902,1+H135,1)</f>
        <v>0</v>
      </c>
      <c r="I163" s="0">
        <f aca="1">INDEX(Hoja1!$E$2:$E$902,1+I135,1)</f>
        <v>0</v>
      </c>
      <c r="J163" s="0">
        <f aca="1">INDEX(Hoja1!$E$2:$E$902,1+J135,1)</f>
        <v>0</v>
      </c>
      <c r="K163" s="0">
        <f aca="1">INDEX(Hoja1!$E$2:$E$902,1+K135,1)</f>
        <v>0</v>
      </c>
      <c r="L163" s="0">
        <f aca="1">INDEX(Hoja1!$E$2:$E$902,1+L135,1)</f>
        <v>0</v>
      </c>
      <c r="M163" s="0">
        <f aca="1">INDEX(Hoja1!$E$2:$E$902,1+M135,1)</f>
        <v>0</v>
      </c>
      <c r="N163" s="0">
        <f aca="1">INDEX(Hoja1!$E$2:$E$902,1+N135,1)</f>
        <v>0</v>
      </c>
      <c r="O163" s="0">
        <f aca="1">INDEX(Hoja1!$E$2:$E$902,1+O135,1)</f>
        <v>0</v>
      </c>
      <c r="P163" s="0">
        <f aca="1">INDEX(Hoja1!$E$2:$E$902,1+P135,1)</f>
        <v>0</v>
      </c>
      <c r="Q163" s="4">
        <f aca="1">INDEX(Hoja1!$E$2:$E$902,1+Q135,1)</f>
        <v>1</v>
      </c>
    </row>
    <row r="164" spans="4:17">
      <c r="D164" s="101" t="n">
        <v>107</v>
      </c>
      <c r="E164" s="26"/>
      <c r="F164" s="0">
        <f aca="1">INDEX(Hoja1!$E$2:$E$902,1+F136,1)</f>
        <v>0</v>
      </c>
      <c r="G164" s="0">
        <f aca="1">INDEX(Hoja1!$E$2:$E$902,1+G136,1)</f>
        <v>0</v>
      </c>
      <c r="H164" s="0">
        <f aca="1">INDEX(Hoja1!$E$2:$E$902,1+H136,1)</f>
        <v>0</v>
      </c>
      <c r="I164" s="0">
        <f aca="1">INDEX(Hoja1!$E$2:$E$902,1+I136,1)</f>
        <v>0</v>
      </c>
      <c r="J164" s="0">
        <f aca="1">INDEX(Hoja1!$E$2:$E$902,1+J136,1)</f>
        <v>0</v>
      </c>
      <c r="K164" s="0">
        <f aca="1">INDEX(Hoja1!$E$2:$E$902,1+K136,1)</f>
        <v>0</v>
      </c>
      <c r="L164" s="0">
        <f aca="1">INDEX(Hoja1!$E$2:$E$902,1+L136,1)</f>
        <v>0</v>
      </c>
      <c r="M164" s="0">
        <f aca="1">INDEX(Hoja1!$E$2:$E$902,1+M136,1)</f>
        <v>0</v>
      </c>
      <c r="N164" s="0">
        <f aca="1">INDEX(Hoja1!$E$2:$E$902,1+N136,1)</f>
        <v>0</v>
      </c>
      <c r="O164" s="0">
        <f aca="1">INDEX(Hoja1!$E$2:$E$902,1+O136,1)</f>
        <v>0</v>
      </c>
      <c r="P164" s="0">
        <f aca="1">INDEX(Hoja1!$E$2:$E$902,1+P136,1)</f>
        <v>0</v>
      </c>
      <c r="Q164" s="0">
        <f aca="1">INDEX(Hoja1!$E$2:$E$902,1+Q136,1)</f>
        <v>0</v>
      </c>
    </row>
    <row r="165" spans="4:17">
      <c r="D165" s="101" t="n">
        <v>109</v>
      </c>
      <c r="E165" s="26"/>
      <c r="F165" s="0">
        <f aca="1">INDEX(Hoja1!$E$2:$E$902,1+F137,1)</f>
        <v>0</v>
      </c>
      <c r="G165" s="0">
        <f aca="1">INDEX(Hoja1!$E$2:$E$902,1+G137,1)</f>
        <v>0</v>
      </c>
      <c r="H165" s="0">
        <f aca="1">INDEX(Hoja1!$E$2:$E$902,1+H137,1)</f>
        <v>0</v>
      </c>
      <c r="I165" s="0">
        <f aca="1">INDEX(Hoja1!$E$2:$E$902,1+I137,1)</f>
        <v>0</v>
      </c>
      <c r="J165" s="0">
        <f aca="1">INDEX(Hoja1!$E$2:$E$902,1+J137,1)</f>
        <v>0</v>
      </c>
      <c r="K165" s="0">
        <f aca="1">INDEX(Hoja1!$E$2:$E$902,1+K137,1)</f>
        <v>0</v>
      </c>
      <c r="L165" s="0">
        <f aca="1">INDEX(Hoja1!$E$2:$E$902,1+L137,1)</f>
        <v>0</v>
      </c>
      <c r="M165" s="0">
        <f aca="1">INDEX(Hoja1!$E$2:$E$902,1+M137,1)</f>
        <v>0</v>
      </c>
      <c r="N165" s="0">
        <f aca="1">INDEX(Hoja1!$E$2:$E$902,1+N137,1)</f>
        <v>0</v>
      </c>
      <c r="O165" s="0">
        <f aca="1">INDEX(Hoja1!$E$2:$E$902,1+O137,1)</f>
        <v>0</v>
      </c>
      <c r="P165" s="0">
        <f aca="1">INDEX(Hoja1!$E$2:$E$902,1+P137,1)</f>
        <v>0</v>
      </c>
      <c r="Q165" s="0">
        <f aca="1">INDEX(Hoja1!$E$2:$E$902,1+Q137,1)</f>
        <v>0</v>
      </c>
    </row>
    <row r="167" spans="5:17">
      <c r="E167" s="27" t="s">
        <v>53</v>
      </c>
      <c r="F167" s="27"/>
      <c r="G167" s="27"/>
      <c r="H167" s="27"/>
      <c r="I167" s="27"/>
      <c r="J167" s="27"/>
      <c r="K167" s="27"/>
      <c r="L167" s="27"/>
      <c r="M167" s="27"/>
      <c r="N167" s="27"/>
      <c r="O167" s="27"/>
      <c r="P167" s="27"/>
      <c r="Q167" s="27"/>
    </row>
    <row r="168" spans="4:16">
      <c r="D168" s="101" t="n">
        <v>7</v>
      </c>
      <c r="E168" s="0" t="n">
        <v>0</v>
      </c>
      <c r="F168" s="26">
        <f>IF(G140=F140,F140*F$25,IF(G140=F140+1,G140/(G112*$C28),F28))</f>
        <v>0.0146167800453508301</v>
      </c>
      <c r="G168" s="26">
        <f>IF(H140=G140,G140*G$25,IF(H140=G140+1,H140/(H112*$C28),G28))</f>
        <v>0.0138390022675738367</v>
      </c>
      <c r="H168" s="26">
        <f>IF(I140=H140,H140*H$25,IF(I140=H140+1,I140/(I112*$C28),H28))</f>
        <v>0.0136093726379438373</v>
      </c>
      <c r="I168" s="26">
        <f>IF(J140=I140,I140*I$25,IF(J140=I140+1,J140/(J112*$C28),I28))</f>
        <v>0.0134723356009068373</v>
      </c>
      <c r="J168" s="26">
        <f>IF(K140=J140,J140*J$25,IF(K140=J140+1,K140/(K112*$C28),J28))</f>
        <v>0.0133901133786848359</v>
      </c>
      <c r="K168" s="26">
        <f>IF(L140=K140,K140*K$25,IF(L140=K140+1,L140/(L112*$C28),K28))</f>
        <v>0.0133352985638698374</v>
      </c>
      <c r="L168" s="26">
        <f>IF(M140=L140,L140*L$25,IF(M140=L140+1,M140/(M112*$C28),L28))</f>
        <v>0.0132961451247158369</v>
      </c>
      <c r="M168" s="26">
        <f>IF(N140=M140,M140*M$25,IF(N140=M140+1,N140/(N112*$C28),M28))</f>
        <v>0.0132667800453518403</v>
      </c>
      <c r="N168" s="26">
        <f>IF(O140=N140,N140*N$25,IF(O140=N140+1,O140/(O112*$C28),N28))</f>
        <v>0.0132439405391778386</v>
      </c>
      <c r="O168" s="26">
        <f>IF(P140=O140,O140*O$25,IF(P140=O140+1,P140/(P112*$C28),O28))</f>
        <v>0.0132256689342398381</v>
      </c>
      <c r="P168" s="26">
        <f>IF(Q140=P140,P140*P$25,IF(Q140=P140+1,Q140/(Q112*$C28),P28))</f>
        <v>0.0132107194392908389</v>
      </c>
    </row>
    <row r="169" spans="4:16">
      <c r="D169" s="101" t="n">
        <v>11</v>
      </c>
      <c r="F169" s="26">
        <f>IF(G141=F141,F141*F$25,IF(G141=F141+1,G141/(G113*$C29),F29))</f>
        <v>0.00697814508723580751</v>
      </c>
      <c r="G169" s="26">
        <f>IF(H141=G141,G141*G$25,IF(H141=G141+1,H141/(H113*$C29),G29))</f>
        <v>0.00606060606060579765</v>
      </c>
      <c r="H169" s="26">
        <f>IF(I141=H141,H141*H$25,IF(I141=H141+1,I141/(I113*$C29),H29))</f>
        <v>0.00580777471686485747</v>
      </c>
      <c r="I169" s="26">
        <f>IF(J141=I141,I141*I$25,IF(J141=I141+1,J141/(J113*$C29),I29))</f>
        <v>0.00567814508723586275</v>
      </c>
      <c r="J169" s="26">
        <f>IF(K141=J141,J141*J$25,IF(K141=J141+1,K141/(K113*$C29),J29))</f>
        <v>0.00560036730945786587</v>
      </c>
      <c r="K169" s="26">
        <f>IF(L141=K141,K141*K$25,IF(L141=K141+1,L141/(L113*$C29),K29))</f>
        <v>0.00556333027242086775</v>
      </c>
      <c r="L169" s="26">
        <f>IF(M141=L141,L141*L$25,IF(M141=L141+1,M141/(M113*$C29),L29))</f>
        <v>0.00552417683326687037</v>
      </c>
      <c r="M169" s="26">
        <f>IF(N141=M141,M141*M$25,IF(N141=M141+1,N141/(N113*$C29),M29))</f>
        <v>0.00549481175390287202</v>
      </c>
      <c r="N169" s="26">
        <f>IF(O141=N141,N141*N$25,IF(O141=N141+1,O141/(O113*$C29),N29))</f>
        <v>0.00547197224772887214</v>
      </c>
      <c r="O169" s="26">
        <f>IF(P141=O141,O141*O$25,IF(P141=O141+1,P141/(P113*$C29),O29))</f>
        <v>0.00545370064279087163</v>
      </c>
      <c r="P169" s="26">
        <f>IF(Q141=P141,P141*P$25,IF(Q141=P141+1,Q141/(Q113*$C29),P29))</f>
        <v>0.00543875114784187375</v>
      </c>
    </row>
    <row r="170" spans="4:16">
      <c r="D170" s="101" t="n">
        <v>13</v>
      </c>
      <c r="F170" s="26">
        <f>IF(G142=F142,F142*F$25,IF(G142=F142+1,G142/(G114*$C30),F30))</f>
        <v>0.00507185122569771174</v>
      </c>
      <c r="G170" s="26">
        <f>IF(H142=G142,G142*G$25,IF(H142=G142+1,H142/(H114*$C30),G30))</f>
        <v>0.00433925049309693023</v>
      </c>
      <c r="H170" s="26">
        <f>IF(I142=H142,H142*H$25,IF(I142=H142+1,I142/(I114*$C30),H30))</f>
        <v>0.00430550076703899443</v>
      </c>
      <c r="I170" s="26">
        <f>IF(J142=I142,I142*I$25,IF(J142=I142+1,J142/(J114*$C30),I30))</f>
        <v>0.0041758711374099855</v>
      </c>
      <c r="J170" s="26">
        <f>IF(K142=J142,J142*J$25,IF(K142=J142+1,K142/(K114*$C30),J30))</f>
        <v>0.00409809335963197974</v>
      </c>
      <c r="K170" s="26">
        <f>IF(L142=K142,K142*K$25,IF(L142=K142+1,L142/(L114*$C30),K30))</f>
        <v>0.00404624150777997649</v>
      </c>
      <c r="L170" s="26">
        <f>IF(M142=L142,L142*L$25,IF(M142=L142+1,M142/(M114*$C30),L30))</f>
        <v>0.00400920447074297481</v>
      </c>
      <c r="M170" s="26">
        <f>IF(N142=M142,M142*M$25,IF(N142=M142+1,N142/(N114*$C30),M30))</f>
        <v>0.00399064263107223294</v>
      </c>
      <c r="N170" s="26">
        <f>IF(O142=N142,N142*N$25,IF(O142=N142+1,O142/(O114*$C30),N30))</f>
        <v>0.00396969829790297268</v>
      </c>
      <c r="O170" s="26">
        <f>IF(P142=O142,O142*O$25,IF(P142=O142+1,P142/(P114*$C30),O30))</f>
        <v>0.0039514266929649704</v>
      </c>
      <c r="P170" s="26">
        <f>IF(Q142=P142,P142*P$25,IF(Q142=P142+1,Q142/(Q114*$C30),P30))</f>
        <v>0.00393647719801596985</v>
      </c>
    </row>
    <row r="171" spans="4:18">
      <c r="D171" s="101" t="n">
        <v>17</v>
      </c>
      <c r="F171" s="26">
        <f>IF(G143=F143,F143*F$25,IF(G143=F143+1,G143/(G115*$C31),F31))</f>
        <v>0.00341453287197256738</v>
      </c>
      <c r="G171" s="26">
        <f>IF(H143=G143,G143*G$25,IF(H143=G143+1,H143/(H115*$C31),G31))</f>
        <v>0.00230680507497116505</v>
      </c>
      <c r="H171" s="26">
        <f>IF(I143=H143,H143*H$25,IF(I143=H143+1,I143/(I115*$C31),H31))</f>
        <v>0.00277749583493452068</v>
      </c>
      <c r="I171" s="26">
        <f>IF(J143=I143,I143*I$25,IF(J143=I143+1,J143/(J115*$C31),I31))</f>
        <v>0.00253748558246846478</v>
      </c>
      <c r="J171" s="26">
        <f>IF(K143=J143,J143*J$25,IF(K143=J143+1,K143/(K115*$C31),J31))</f>
        <v>0.00230680507497116505</v>
      </c>
      <c r="K171" s="26">
        <f>IF(L143=K143,K143*K$25,IF(L143=K143+1,L143/(L115*$C31),K31))</f>
        <v>0.00247379213123149899</v>
      </c>
      <c r="L171" s="26">
        <f>IF(M143=L143,L143*L$25,IF(M143=L143+1,M143/(M115*$C31),L31))</f>
        <v>0.00243675509419449599</v>
      </c>
      <c r="M171" s="26">
        <f>IF(N143=M143,M143*M$25,IF(N143=M143+1,N143/(N115*$C31),M31))</f>
        <v>0.00210084033613445342</v>
      </c>
      <c r="N171" s="26">
        <f>IF(O143=N143,N143*N$25,IF(O143=N143+1,O143/(O115*$C31),N31))</f>
        <v>0.00238737237814449266</v>
      </c>
      <c r="O171" s="26">
        <f>IF(P143=O143,O143*O$25,IF(P143=O143+1,P143/(P115*$C31),O31))</f>
        <v>0.0023700884275274916</v>
      </c>
      <c r="P171" s="26">
        <f>IF(Q143=P143,P143*P$25,IF(Q143=P143+1,Q143/(Q115*$C31),P31))</f>
        <v>0.0023559470133864906</v>
      </c>
      <c r="R171" s="4"/>
    </row>
    <row r="172" spans="4:18">
      <c r="D172" s="101" t="n">
        <v>19</v>
      </c>
      <c r="F172" s="26">
        <f>IF(G144=F144,F144*F$25,IF(G144=F144+1,G144/(G116*$C32),F32))</f>
        <v>0.00207756232686980624</v>
      </c>
      <c r="G172" s="26">
        <f>IF(H144=G144,G144*G$25,IF(H144=G144+1,H144/(H116*$C32),G32))</f>
        <v>0.00237435694499400007</v>
      </c>
      <c r="H172" s="26">
        <f>IF(I144=H144,H144*H$25,IF(I144=H144+1,I144/(I116*$C32),H32))</f>
        <v>0.0022222222222200001</v>
      </c>
      <c r="I172" s="26">
        <f>IF(J144=I144,I144*I$25,IF(J144=I144+1,J144/(J116*$C32),I32))</f>
        <v>0.00219507540781850885</v>
      </c>
      <c r="J172" s="26">
        <f>IF(K144=J144,J144*J$25,IF(K144=J144+1,K144/(K116*$C32),J32))</f>
        <v>0.00203139427516153281</v>
      </c>
      <c r="K172" s="26">
        <f>IF(L144=K144,K144*K$25,IF(L144=K144+1,L144/(L116*$C32),K32))</f>
        <v>0.00203139427516153281</v>
      </c>
      <c r="L172" s="26">
        <f>IF(M144=L144,L144*L$25,IF(M144=L144+1,M144/(M116*$C32),L32))</f>
        <v>0.00189532001749526167</v>
      </c>
      <c r="M172" s="26">
        <f>IF(N144=M144,M144*M$25,IF(N144=M144+1,N144/(N116*$C32),M32))</f>
        <v>0.00196729763004051463</v>
      </c>
      <c r="N172" s="26">
        <f>IF(O144=N144,N144*N$25,IF(O144=N144+1,O144/(O116*$C32),N32))</f>
        <v>0.00184672206832871666</v>
      </c>
      <c r="O172" s="26">
        <f>IF(P144=O144,O144*O$25,IF(P144=O144+1,P144/(P116*$C32),O32))</f>
        <v>0.00174412639786600998</v>
      </c>
      <c r="P172" s="26">
        <f>IF(Q144=P144,P144*P$25,IF(Q144=P144+1,Q144/(Q116*$C32),P32))</f>
        <v>0.00171936192568535651</v>
      </c>
      <c r="R172" s="4"/>
    </row>
    <row r="173" spans="4:16">
      <c r="D173" s="101" t="n">
        <v>23</v>
      </c>
      <c r="F173" s="26">
        <f>IF(G145=F145,F145*F$25,IF(G145=F145+1,G145/(G117*$C33),F33))</f>
        <v>0.00189035916824200001</v>
      </c>
      <c r="G173" s="26">
        <f>IF(H145=G145,G145*G$25,IF(H145=G145+1,H145/(H117*$C33),G33))</f>
        <v>0.00151228733459357283</v>
      </c>
      <c r="H173" s="26">
        <f>IF(I145=H145,H145*H$25,IF(I145=H145+1,I145/(I117*$C33),H33))</f>
        <v>0.00157529930686830504</v>
      </c>
      <c r="I173" s="26">
        <f>IF(J145=I145,I145*I$25,IF(J145=I145+1,J145/(J117*$C33),I33))</f>
        <v>0.00141776937618147443</v>
      </c>
      <c r="J173" s="26">
        <f>IF(K145=J145,J145*J$25,IF(K145=J145+1,K145/(K117*$C33),J33))</f>
        <v>0.00132325141776937638</v>
      </c>
      <c r="K173" s="26">
        <f>IF(L145=K145,K145*K$25,IF(L145=K145+1,L145/(L117*$C33),K33))</f>
        <v>0.00137480666781233918</v>
      </c>
      <c r="L173" s="26">
        <f>IF(M145=L145,L145*L$25,IF(M145=L145+1,M145/(M117*$C33),L33))</f>
        <v>0.00130871019339828409</v>
      </c>
      <c r="M173" s="26">
        <f>IF(N145=M145,M145*M$25,IF(N145=M145+1,N145/(N117*$C33),M33))</f>
        <v>0.00138626339004413257</v>
      </c>
      <c r="N173" s="26">
        <f>IF(O145=N145,N145*N$25,IF(O145=N145+1,O145/(O117*$C33),N33))</f>
        <v>0.00133437117758256418</v>
      </c>
      <c r="O173" s="26">
        <f>IF(P145=O145,O145*O$25,IF(P145=O145+1,P145/(P117*$C33),O33))</f>
        <v>0.00133333333333199988</v>
      </c>
      <c r="P173" s="26">
        <f>IF(Q145=P145,P145*P$25,IF(Q145=P145+1,Q145/(Q117*$C33),P33))</f>
        <v>0.00122873345935727785</v>
      </c>
    </row>
    <row r="174" spans="4:16">
      <c r="D174" s="101" t="n">
        <v>29</v>
      </c>
      <c r="F174" s="26">
        <f>IF(G146=F146,F146*F$25,IF(G146=F146+1,G146/(G118*$C34),F34))</f>
        <v>0.00118906064209274653</v>
      </c>
      <c r="G174" s="26">
        <f>IF(H146=G146,G146*G$25,IF(H146=G146+1,H146/(H118*$C34),G34))</f>
        <v>0.00118906064209274653</v>
      </c>
      <c r="H174" s="26">
        <f>IF(I146=H146,H146*H$25,IF(I146=H146+1,I146/(I118*$C34),H34))</f>
        <v>0.00111111111111000005</v>
      </c>
      <c r="I174" s="26">
        <f>IF(J146=I146,I146*I$25,IF(J146=I146+1,J146/(J118*$C34),I34))</f>
        <v>0.000951248513674197227</v>
      </c>
      <c r="J174" s="26">
        <f>IF(K146=J146,J146*J$25,IF(K146=J146+1,K146/(K118*$C34),J34))</f>
        <v>0.000990883868410622171</v>
      </c>
      <c r="K174" s="26">
        <f>IF(L146=K146,K146*K$25,IF(L146=K146+1,L146/(L118*$C34),K34))</f>
        <v>0.00101919483607949735</v>
      </c>
      <c r="L174" s="26">
        <f>IF(M146=L146,L146*L$25,IF(M146=L146+1,M146/(M118*$C34),L34))</f>
        <v>0.000952380952380000068</v>
      </c>
      <c r="M174" s="26">
        <f>IF(N146=M146,M146*M$25,IF(N146=M146+1,N146/(N118*$C34),M34))</f>
        <v>0.000833333333333999882</v>
      </c>
      <c r="N174" s="26">
        <f>IF(O146=N146,N146*N$25,IF(O146=N146+1,O146/(O118*$C34),N34))</f>
        <v>0.000832342449464922751</v>
      </c>
      <c r="O174" s="26">
        <f>IF(P146=O146,O146*O$25,IF(P146=O146+1,P146/(P118*$C34),O34))</f>
        <v>0.000864771376067452202</v>
      </c>
      <c r="P174" s="26">
        <f>IF(Q146=P146,P146*P$25,IF(Q146=P146+1,Q146/(Q118*$C34),P34))</f>
        <v>0.000808080808080000068</v>
      </c>
    </row>
    <row r="175" spans="4:16">
      <c r="D175" s="101" t="n">
        <v>31</v>
      </c>
      <c r="E175" s="26"/>
      <c r="F175" s="26">
        <f>IF(G147=F147,F147*F$25,IF(G147=F147+1,G147/(G119*$C35),F35))</f>
        <v>0.00104058272632674309</v>
      </c>
      <c r="G175" s="26">
        <f>IF(H147=G147,G147*G$25,IF(H147=G147+1,H147/(H119*$C35),G35))</f>
        <v>0.00104058272632674309</v>
      </c>
      <c r="H175" s="26">
        <f>IF(I147=H147,H147*H$25,IF(I147=H147+1,I147/(I119*$C35),H35))</f>
        <v>0.00104058272632674309</v>
      </c>
      <c r="I175" s="26">
        <f>IF(J147=I147,I147*I$25,IF(J147=I147+1,J147/(J119*$C35),I35))</f>
        <v>0.000833333333333999882</v>
      </c>
      <c r="J175" s="26">
        <f>IF(K147=J147,J147*J$25,IF(K147=J147+1,K147/(K119*$C35),J35))</f>
        <v>0.000832466181061394472</v>
      </c>
      <c r="K175" s="26">
        <f>IF(L147=K147,K147*K$25,IF(L147=K147+1,L147/(L119*$C35),K35))</f>
        <v>0.000867152271938952346</v>
      </c>
      <c r="L175" s="26">
        <f>IF(M147=L147,L147*L$25,IF(M147=L147+1,M147/(M119*$C35),L35))</f>
        <v>0.0008919280511372083</v>
      </c>
      <c r="M175" s="26">
        <f>IF(N147=M147,M147*M$25,IF(N147=M147+1,N147/(N119*$C35),M35))</f>
        <v>0.000833333333333999882</v>
      </c>
      <c r="N175" s="26">
        <f>IF(O147=N147,N147*N$25,IF(O147=N147+1,O147/(O119*$C35),N35))</f>
        <v>0.000740740740737999737</v>
      </c>
      <c r="O175" s="26">
        <f>IF(P147=O147,O147*O$25,IF(P147=O147+1,P147/(P119*$C35),O35))</f>
        <v>0.000728407908428720052</v>
      </c>
      <c r="P175" s="26">
        <f>IF(Q147=P147,P147*P$25,IF(Q147=P147+1,Q147/(Q119*$C35),P35))</f>
        <v>0.000756787437328540413</v>
      </c>
    </row>
    <row r="176" spans="4:16">
      <c r="D176" s="101" t="n">
        <v>37</v>
      </c>
      <c r="E176" s="26"/>
      <c r="F176" s="26">
        <f>IF(G148=F148,F148*F$25,IF(G148=F148+1,G148/(G120*$C36),F36))</f>
        <v>0.000730460189919649494</v>
      </c>
      <c r="G176" s="26">
        <f>IF(H148=G148,G148*G$25,IF(H148=G148+1,H148/(H120*$C36),G36))</f>
        <v>0.000555555555555999891</v>
      </c>
      <c r="H176" s="26">
        <f>IF(I148=H148,H148*H$25,IF(I148=H148+1,I148/(I120*$C36),H36))</f>
        <v>0.000730460189919649494</v>
      </c>
      <c r="I176" s="26">
        <f>IF(J148=I148,I148*I$25,IF(J148=I148+1,J148/(J120*$C36),I36))</f>
        <v>0.000730460189919649494</v>
      </c>
      <c r="J176" s="26">
        <f>IF(K148=J148,J148*J$25,IF(K148=J148+1,K148/(K120*$C36),J36))</f>
        <v>0.000666666666665999941</v>
      </c>
      <c r="K176" s="26">
        <f>IF(L148=K148,K148*K$25,IF(L148=K148+1,L148/(L120*$C36),K36))</f>
        <v>0.000555555555555000069</v>
      </c>
      <c r="L176" s="26">
        <f>IF(M148=L148,L148*L$25,IF(M148=L148+1,M148/(M120*$C36),L36))</f>
        <v>0.000584368151935719382</v>
      </c>
      <c r="M176" s="26">
        <f>IF(N148=M148,M148*M$25,IF(N148=M148+1,N148/(N120*$C36),M36))</f>
        <v>0.000555555555555999891</v>
      </c>
      <c r="N176" s="26">
        <f>IF(O148=N148,N148*N$25,IF(O148=N148+1,O148/(O120*$C36),N36))</f>
        <v>0.000608716824933041156</v>
      </c>
      <c r="O176" s="26">
        <f>IF(P148=O148,O148*O$25,IF(P148=O148+1,P148/(P120*$C36),O36))</f>
        <v>0.000626108734216842322</v>
      </c>
      <c r="P176" s="26">
        <f>IF(Q148=P148,P148*P$25,IF(Q148=P148+1,Q148/(Q120*$C36),P36))</f>
        <v>0.000606060606059999962</v>
      </c>
    </row>
    <row r="177" spans="4:16">
      <c r="D177" s="101" t="n">
        <v>41</v>
      </c>
      <c r="E177" s="26"/>
      <c r="F177" s="26">
        <f>IF(G149=F149,F149*F$25,IF(G149=F149+1,G149/(G121*$C37),F37))</f>
        <v>0.000594883997620464022</v>
      </c>
      <c r="G177" s="26">
        <f>IF(H149=G149,G149*G$25,IF(H149=G149+1,H149/(H121*$C37),G37))</f>
        <v>0.000555555555555999891</v>
      </c>
      <c r="H177" s="26">
        <f>IF(I149=H149,H149*H$25,IF(I149=H149+1,I149/(I121*$C37),H37))</f>
        <v>0.000594883997620464022</v>
      </c>
      <c r="I177" s="26">
        <f>IF(J149=I149,I149*I$25,IF(J149=I149+1,J149/(J121*$C37),I37))</f>
        <v>0.000555555555555999891</v>
      </c>
      <c r="J177" s="26">
        <f>IF(K149=J149,J149*J$25,IF(K149=J149+1,K149/(K121*$C37),J37))</f>
        <v>0.000594883997620464022</v>
      </c>
      <c r="K177" s="26">
        <f>IF(L149=K149,K149*K$25,IF(L149=K149+1,L149/(L121*$C37),K37))</f>
        <v>0.000555555555555000069</v>
      </c>
      <c r="L177" s="26">
        <f>IF(M149=L149,L149*L$25,IF(M149=L149+1,M149/(M121*$C37),L37))</f>
        <v>0.000476190476190000034</v>
      </c>
      <c r="M177" s="26">
        <f>IF(N149=M149,M149*M$25,IF(N149=M149+1,N149/(N121*$C37),M37))</f>
        <v>0.000416666666666999941</v>
      </c>
      <c r="N177" s="26">
        <f>IF(O149=N149,N149*N$25,IF(O149=N149+1,O149/(O121*$C37),N37))</f>
        <v>0.000475907198096371253</v>
      </c>
      <c r="O177" s="26">
        <f>IF(P149=O149,O149*O$25,IF(P149=O149+1,P149/(P121*$C37),O37))</f>
        <v>0.00044444444444400002</v>
      </c>
      <c r="P177" s="26">
        <f>IF(Q149=P149,P149*P$25,IF(Q149=P149+1,Q149/(Q121*$C37),P37))</f>
        <v>0.000495736664683720019</v>
      </c>
    </row>
    <row r="178" spans="4:16">
      <c r="D178" s="101" t="n">
        <v>43</v>
      </c>
      <c r="E178" s="26"/>
      <c r="F178" s="26">
        <f>IF(G150=F150,F150*F$25,IF(G150=F150+1,G150/(G122*$C38),F38))</f>
        <v>0</v>
      </c>
      <c r="G178" s="26">
        <f>IF(H150=G150,G150*G$25,IF(H150=G150+1,H150/(H122*$C38),G38))</f>
        <v>0.000540832882639264589</v>
      </c>
      <c r="H178" s="26">
        <f>IF(I150=H150,H150*H$25,IF(I150=H150+1,I150/(I122*$C38),H38))</f>
        <v>0.000370370370369999957</v>
      </c>
      <c r="I178" s="26">
        <f>IF(J150=I150,I150*I$25,IF(J150=I150+1,J150/(J122*$C38),I38))</f>
        <v>0.000540832882639264589</v>
      </c>
      <c r="J178" s="26">
        <f>IF(K150=J150,J150*J$25,IF(K150=J150+1,K150/(K122*$C38),J38))</f>
        <v>0.00044444444444400002</v>
      </c>
      <c r="K178" s="26">
        <f>IF(L150=K150,K150*K$25,IF(L150=K150+1,L150/(L122*$C38),K38))</f>
        <v>0.000540832882639264589</v>
      </c>
      <c r="L178" s="26">
        <f>IF(M150=L150,L150*L$25,IF(M150=L150+1,M150/(M122*$C38),L38))</f>
        <v>0.000476190476190000034</v>
      </c>
      <c r="M178" s="26">
        <f>IF(N150=M150,M150*M$25,IF(N150=M150+1,N150/(N122*$C38),M38))</f>
        <v>0.000416666666666999941</v>
      </c>
      <c r="N178" s="26">
        <f>IF(O150=N150,N150*N$25,IF(O150=N150+1,O150/(O122*$C38),N38))</f>
        <v>0.000370370370368999868</v>
      </c>
      <c r="O178" s="26">
        <f>IF(P150=O150,O150*O$25,IF(P150=O150+1,P150/(P122*$C38),O38))</f>
        <v>0.000432666306111411547</v>
      </c>
      <c r="P178" s="26">
        <f>IF(Q150=P150,P150*P$25,IF(Q150=P150+1,Q150/(Q122*$C38),P38))</f>
        <v>0.000404040404040000034</v>
      </c>
    </row>
    <row r="179" spans="4:16">
      <c r="D179" s="101" t="n">
        <v>47</v>
      </c>
      <c r="E179" s="26"/>
      <c r="F179" s="26">
        <f>IF(G151=F151,F151*F$25,IF(G151=F151+1,G151/(G123*$C39),F39))</f>
        <v>0</v>
      </c>
      <c r="G179" s="26">
        <f>IF(H151=G151,G151*G$25,IF(H151=G151+1,H151/(H123*$C39),G39))</f>
        <v>0.00045269352648257124</v>
      </c>
      <c r="H179" s="26">
        <f>IF(I151=H151,H151*H$25,IF(I151=H151+1,I151/(I123*$C39),H39))</f>
        <v>0.000370370370369999957</v>
      </c>
      <c r="I179" s="26">
        <f>IF(J151=I151,I151*I$25,IF(J151=I151+1,J151/(J123*$C39),I39))</f>
        <v>0.00045269352648257124</v>
      </c>
      <c r="J179" s="26">
        <f>IF(K151=J151,J151*J$25,IF(K151=J151+1,K151/(K123*$C39),J39))</f>
        <v>0.00044444444444400002</v>
      </c>
      <c r="K179" s="26">
        <f>IF(L151=K151,K151*K$25,IF(L151=K151+1,L151/(L123*$C39),K39))</f>
        <v>0.000370370370369999957</v>
      </c>
      <c r="L179" s="26">
        <f>IF(M151=L151,L151*L$25,IF(M151=L151+1,M151/(M123*$C39),L39))</f>
        <v>0.00045269352648257124</v>
      </c>
      <c r="M179" s="26">
        <f>IF(N151=M151,M151*M$25,IF(N151=M151+1,N151/(N123*$C39),M39))</f>
        <v>0.000416666666666999941</v>
      </c>
      <c r="N179" s="26">
        <f>IF(O151=N151,N151*N$25,IF(O151=N151+1,O151/(O123*$C39),N39))</f>
        <v>0.000370370370368999868</v>
      </c>
      <c r="O179" s="26">
        <f>IF(P151=O151,O151*O$25,IF(P151=O151+1,P151/(P123*$C39),O39))</f>
        <v>0.00033333333333299997</v>
      </c>
      <c r="P179" s="26">
        <f>IF(Q151=P151,P151*P$25,IF(Q151=P151+1,Q151/(Q123*$C39),P39))</f>
        <v>0.000303030303029999981</v>
      </c>
    </row>
    <row r="180" spans="4:16">
      <c r="D180" s="101" t="n">
        <v>53</v>
      </c>
      <c r="E180" s="26"/>
      <c r="F180" s="26">
        <f>IF(G152=F152,F152*F$25,IF(G152=F152+1,G152/(G124*$C40),F40))</f>
        <v>0</v>
      </c>
      <c r="G180" s="26">
        <f>IF(H152=G152,G152*G$25,IF(H152=G152+1,H152/(H124*$C40),G40))</f>
        <v>0</v>
      </c>
      <c r="H180" s="26">
        <f>IF(I152=H152,H152*H$25,IF(I152=H152+1,I152/(I124*$C40),H40))</f>
        <v>0.000355998576005696021</v>
      </c>
      <c r="I180" s="26">
        <f>IF(J152=I152,I152*I$25,IF(J152=I152+1,J152/(J124*$C40),I40))</f>
        <v>0.000277777777777999946</v>
      </c>
      <c r="J180" s="26">
        <f>IF(K152=J152,J152*J$25,IF(K152=J152+1,K152/(K124*$C40),J40))</f>
        <v>0.00022222222222200001</v>
      </c>
      <c r="K180" s="26">
        <f>IF(L152=K152,K152*K$25,IF(L152=K152+1,L152/(L124*$C40),K40))</f>
        <v>0.000355998576005696021</v>
      </c>
      <c r="L180" s="26">
        <f>IF(M152=L152,L152*L$25,IF(M152=L152+1,M152/(M124*$C40),L40))</f>
        <v>0.000317460317459999963</v>
      </c>
      <c r="M180" s="26">
        <f>IF(N152=M152,M152*M$25,IF(N152=M152+1,N152/(N124*$C40),M40))</f>
        <v>0.000277777777777999946</v>
      </c>
      <c r="N180" s="26">
        <f>IF(O152=N152,N152*N$25,IF(O152=N152+1,O152/(O124*$C40),N40))</f>
        <v>0.000355998576005696021</v>
      </c>
      <c r="O180" s="26">
        <f>IF(P152=O152,O152*O$25,IF(P152=O152+1,P152/(P124*$C40),O40))</f>
        <v>0.00033333333333299997</v>
      </c>
      <c r="P180" s="26">
        <f>IF(Q152=P152,P152*P$25,IF(Q152=P152+1,Q152/(Q124*$C40),P40))</f>
        <v>0.000303030303029999981</v>
      </c>
    </row>
    <row r="181" spans="4:16">
      <c r="D181" s="101" t="n">
        <v>59</v>
      </c>
      <c r="E181" s="26"/>
      <c r="F181" s="26">
        <f>IF(G153=F153,F153*F$25,IF(G153=F153+1,G153/(G125*$C41),F41))</f>
        <v>0</v>
      </c>
      <c r="G181" s="26">
        <f>IF(H153=G153,G153*G$25,IF(H153=G153+1,H153/(H125*$C41),G41))</f>
        <v>0</v>
      </c>
      <c r="H181" s="26">
        <f>IF(I153=H153,H153*H$25,IF(I153=H153+1,I153/(I125*$C41),H41))</f>
        <v>0.000287273771904625086</v>
      </c>
      <c r="I181" s="26">
        <f>IF(J153=I153,I153*I$25,IF(J153=I153+1,J153/(J125*$C41),I41))</f>
        <v>0.000277777777777999946</v>
      </c>
      <c r="J181" s="26">
        <f>IF(K153=J153,J153*J$25,IF(K153=J153+1,K153/(K125*$C41),J41))</f>
        <v>0.00022222222222200001</v>
      </c>
      <c r="K181" s="26">
        <f>IF(L153=K153,K153*K$25,IF(L153=K153+1,L153/(L125*$C41),K41))</f>
        <v>0.000185185185184999987</v>
      </c>
      <c r="L181" s="26">
        <f>IF(M153=L153,L153*L$25,IF(M153=L153+1,M153/(M125*$C41),L41))</f>
        <v>0.000287273771904625086</v>
      </c>
      <c r="M181" s="26">
        <f>IF(N153=M153,M153*M$25,IF(N153=M153+1,N153/(N125*$C41),M41))</f>
        <v>0.000277777777777999946</v>
      </c>
      <c r="N181" s="26">
        <f>IF(O153=N153,N153*N$25,IF(O153=N153+1,O153/(O125*$C41),N41))</f>
        <v>0.000246913580245999986</v>
      </c>
      <c r="O181" s="26">
        <f>IF(P153=O153,O153*O$25,IF(P153=O153+1,P153/(P125*$C41),O41))</f>
        <v>0.00022222222222200001</v>
      </c>
      <c r="P181" s="26">
        <f>IF(Q153=P153,P153*P$25,IF(Q153=P153+1,Q153/(Q125*$C41),P41))</f>
        <v>0.000287273771904625086</v>
      </c>
    </row>
    <row r="182" spans="4:16">
      <c r="D182" s="101" t="n">
        <v>61</v>
      </c>
      <c r="E182" s="26"/>
      <c r="F182" s="26">
        <f>IF(G154=F154,F154*F$25,IF(G154=F154+1,G154/(G126*$C42),F42))</f>
        <v>0</v>
      </c>
      <c r="G182" s="26">
        <f>IF(H154=G154,G154*G$25,IF(H154=G154+1,H154/(H126*$C42),G42))</f>
        <v>0</v>
      </c>
      <c r="H182" s="26">
        <f>IF(I154=H154,H154*H$25,IF(I154=H154+1,I154/(I126*$C42),H42))</f>
        <v>0</v>
      </c>
      <c r="I182" s="26">
        <f>IF(J154=I154,I154*I$25,IF(J154=I154+1,J154/(J126*$C42),I42))</f>
        <v>0.000268744961031980623</v>
      </c>
      <c r="J182" s="26">
        <f>IF(K154=J154,J154*J$25,IF(K154=J154+1,K154/(K126*$C42),J42))</f>
        <v>0.00022222222222200001</v>
      </c>
      <c r="K182" s="26">
        <f>IF(L154=K154,K154*K$25,IF(L154=K154+1,L154/(L126*$C42),K42))</f>
        <v>0.000185185185184999987</v>
      </c>
      <c r="L182" s="26">
        <f>IF(M154=L154,L154*L$25,IF(M154=L154+1,M154/(M126*$C42),L42))</f>
        <v>0.000158730158729999982</v>
      </c>
      <c r="M182" s="26">
        <f>IF(N154=M154,M154*M$25,IF(N154=M154+1,N154/(N126*$C42),M42))</f>
        <v>0.000268744961031980623</v>
      </c>
      <c r="N182" s="26">
        <f>IF(O154=N154,N154*N$25,IF(O154=N154+1,O154/(O126*$C42),N42))</f>
        <v>0.000246913580245999986</v>
      </c>
      <c r="O182" s="26">
        <f>IF(P154=O154,O154*O$25,IF(P154=O154+1,P154/(P126*$C42),O42))</f>
        <v>0.00022222222222200001</v>
      </c>
      <c r="P182" s="26">
        <f>IF(Q154=P154,P154*P$25,IF(Q154=P154+1,Q154/(Q126*$C42),P42))</f>
        <v>0.000202020202020000017</v>
      </c>
    </row>
    <row r="183" spans="4:16">
      <c r="D183" s="101" t="n">
        <v>67</v>
      </c>
      <c r="E183" s="26"/>
      <c r="F183" s="26">
        <f>IF(G155=F155,F155*F$25,IF(G155=F155+1,G155/(G127*$C43),F43))</f>
        <v>0</v>
      </c>
      <c r="G183" s="26">
        <f>IF(H155=G155,G155*G$25,IF(H155=G155+1,H155/(H127*$C43),G43))</f>
        <v>0</v>
      </c>
      <c r="H183" s="26">
        <f>IF(I155=H155,H155*H$25,IF(I155=H155+1,I155/(I127*$C43),H43))</f>
        <v>0</v>
      </c>
      <c r="I183" s="26">
        <f>IF(J155=I155,I155*I$25,IF(J155=I155+1,J155/(J127*$C43),I43))</f>
        <v>0.00022276676319893074</v>
      </c>
      <c r="J183" s="26">
        <f>IF(K155=J155,J155*J$25,IF(K155=J155+1,K155/(K127*$C43),J43))</f>
        <v>0.00022222222222200001</v>
      </c>
      <c r="K183" s="26">
        <f>IF(L155=K155,K155*K$25,IF(L155=K155+1,L155/(L127*$C43),K43))</f>
        <v>0.000185185185184999987</v>
      </c>
      <c r="L183" s="26">
        <f>IF(M155=L155,L155*L$25,IF(M155=L155+1,M155/(M127*$C43),L43))</f>
        <v>0.000158730158729999982</v>
      </c>
      <c r="M183" s="26">
        <f>IF(N155=M155,M155*M$25,IF(N155=M155+1,N155/(N127*$C43),M43))</f>
        <v>0.000138888888888999972</v>
      </c>
      <c r="N183" s="26">
        <f>IF(O155=N155,N155*N$25,IF(O155=N155+1,O155/(O127*$C43),N43))</f>
        <v>0.00022276676319893074</v>
      </c>
      <c r="O183" s="26">
        <f>IF(P155=O155,O155*O$25,IF(P155=O155+1,P155/(P127*$C43),O43))</f>
        <v>0.00022222222222200001</v>
      </c>
      <c r="P183" s="26">
        <f>IF(Q155=P155,P155*P$25,IF(Q155=P155+1,Q155/(Q127*$C43),P43))</f>
        <v>0.000202020202020000017</v>
      </c>
    </row>
    <row r="184" spans="4:16">
      <c r="D184" s="101" t="n">
        <v>71</v>
      </c>
      <c r="E184" s="26"/>
      <c r="F184" s="26">
        <f>IF(G156=F156,F156*F$25,IF(G156=F156+1,G156/(G128*$C44),F44))</f>
        <v>0</v>
      </c>
      <c r="G184" s="26">
        <f>IF(H156=G156,G156*G$25,IF(H156=G156+1,H156/(H128*$C44),G44))</f>
        <v>0</v>
      </c>
      <c r="H184" s="26">
        <f>IF(I156=H156,H156*H$25,IF(I156=H156+1,I156/(I128*$C44),H44))</f>
        <v>0</v>
      </c>
      <c r="I184" s="26">
        <f>IF(J156=I156,I156*I$25,IF(J156=I156+1,J156/(J128*$C44),I44))</f>
        <v>0</v>
      </c>
      <c r="J184" s="26">
        <f>IF(K156=J156,J156*J$25,IF(K156=J156+1,K156/(K128*$C44),J44))</f>
        <v>0.000198373338623289044</v>
      </c>
      <c r="K184" s="26">
        <f>IF(L156=K156,K156*K$25,IF(L156=K156+1,L156/(L128*$C44),K44))</f>
        <v>0.000185185185184999987</v>
      </c>
      <c r="L184" s="26">
        <f>IF(M156=L156,L156*L$25,IF(M156=L156+1,M156/(M128*$C44),L44))</f>
        <v>0.000158730158729999982</v>
      </c>
      <c r="M184" s="26">
        <f>IF(N156=M156,M156*M$25,IF(N156=M156+1,N156/(N128*$C44),M44))</f>
        <v>0.000138888888888999972</v>
      </c>
      <c r="N184" s="26">
        <f>IF(O156=N156,N156*N$25,IF(O156=N156+1,O156/(O128*$C44),N44))</f>
        <v>0.000123456790122999993</v>
      </c>
      <c r="O184" s="26">
        <f>IF(P156=O156,O156*O$25,IF(P156=O156+1,P156/(P128*$C44),O44))</f>
        <v>0.000111111111111000005</v>
      </c>
      <c r="P184" s="26">
        <f>IF(Q156=P156,P156*P$25,IF(Q156=P156+1,Q156/(Q128*$C44),P44))</f>
        <v>0.000198373338623289044</v>
      </c>
    </row>
    <row r="185" spans="4:16">
      <c r="D185" s="101" t="n">
        <v>73</v>
      </c>
      <c r="E185" s="26"/>
      <c r="F185" s="26">
        <f>IF(G157=F157,F157*F$25,IF(G157=F157+1,G157/(G129*$C45),F45))</f>
        <v>0</v>
      </c>
      <c r="G185" s="26">
        <f>IF(H157=G157,G157*G$25,IF(H157=G157+1,H157/(H129*$C45),G45))</f>
        <v>0</v>
      </c>
      <c r="H185" s="26">
        <f>IF(I157=H157,H157*H$25,IF(I157=H157+1,I157/(I129*$C45),H45))</f>
        <v>0</v>
      </c>
      <c r="I185" s="26">
        <f>IF(J157=I157,I157*I$25,IF(J157=I157+1,J157/(J129*$C45),I45))</f>
        <v>0</v>
      </c>
      <c r="J185" s="26">
        <f>IF(K157=J157,J157*J$25,IF(K157=J157+1,K157/(K129*$C45),J45))</f>
        <v>0.000187652467629949342</v>
      </c>
      <c r="K185" s="26">
        <f>IF(L157=K157,K157*K$25,IF(L157=K157+1,L157/(L129*$C45),K45))</f>
        <v>0.000185185185184999987</v>
      </c>
      <c r="L185" s="26">
        <f>IF(M157=L157,L157*L$25,IF(M157=L157+1,M157/(M129*$C45),L45))</f>
        <v>0.000158730158729999982</v>
      </c>
      <c r="M185" s="26">
        <f>IF(N157=M157,M157*M$25,IF(N157=M157+1,N157/(N129*$C45),M45))</f>
        <v>0.000138888888888999972</v>
      </c>
      <c r="N185" s="26">
        <f>IF(O157=N157,N157*N$25,IF(O157=N157+1,O157/(O129*$C45),N45))</f>
        <v>0.000123456790122999993</v>
      </c>
      <c r="O185" s="26">
        <f>IF(P157=O157,O157*O$25,IF(P157=O157+1,P157/(P129*$C45),O45))</f>
        <v>0.000111111111111000005</v>
      </c>
      <c r="P185" s="26">
        <f>IF(Q157=P157,P157*P$25,IF(Q157=P157+1,Q157/(Q129*$C45),P45))</f>
        <v>0.000187652467629949342</v>
      </c>
    </row>
    <row r="186" spans="4:16">
      <c r="D186" s="101" t="n">
        <v>79</v>
      </c>
      <c r="E186" s="26"/>
      <c r="F186" s="26">
        <f>IF(G158=F158,F158*F$25,IF(G158=F158+1,G158/(G130*$C46),F46))</f>
        <v>0</v>
      </c>
      <c r="G186" s="26">
        <f>IF(H158=G158,G158*G$25,IF(H158=G158+1,H158/(H130*$C46),G46))</f>
        <v>0</v>
      </c>
      <c r="H186" s="26">
        <f>IF(I158=H158,H158*H$25,IF(I158=H158+1,I158/(I130*$C46),H46))</f>
        <v>0</v>
      </c>
      <c r="I186" s="26">
        <f>IF(J158=I158,I158*I$25,IF(J158=I158+1,J158/(J130*$C46),I46))</f>
        <v>0</v>
      </c>
      <c r="J186" s="26">
        <f>IF(K158=J158,J158*J$25,IF(K158=J158+1,K158/(K130*$C46),J46))</f>
        <v>0</v>
      </c>
      <c r="K186" s="26">
        <f>IF(L158=K158,K158*K$25,IF(L158=K158+1,L158/(L130*$C46),K46))</f>
        <v>0.000160230732254446391</v>
      </c>
      <c r="L186" s="26">
        <f>IF(M158=L158,L158*L$25,IF(M158=L158+1,M158/(M130*$C46),L46))</f>
        <v>0.000158730158729999982</v>
      </c>
      <c r="M186" s="26">
        <f>IF(N158=M158,M158*M$25,IF(N158=M158+1,N158/(N130*$C46),M46))</f>
        <v>0.000138888888888999972</v>
      </c>
      <c r="N186" s="26">
        <f>IF(O158=N158,N158*N$25,IF(O158=N158+1,O158/(O130*$C46),N46))</f>
        <v>0.000123456790122999993</v>
      </c>
      <c r="O186" s="26">
        <f>IF(P158=O158,O158*O$25,IF(P158=O158+1,P158/(P130*$C46),O46))</f>
        <v>0.000111111111111000005</v>
      </c>
      <c r="P186" s="26">
        <f>IF(Q158=P158,P158*P$25,IF(Q158=P158+1,Q158/(Q130*$C46),P46))</f>
        <v>0.000101010101010000009</v>
      </c>
    </row>
    <row r="187" spans="4:16">
      <c r="D187" s="101" t="n">
        <v>83</v>
      </c>
      <c r="E187" s="26"/>
      <c r="F187" s="26">
        <f>IF(G159=F159,F159*F$25,IF(G159=F159+1,G159/(G131*$C47),F47))</f>
        <v>0</v>
      </c>
      <c r="G187" s="26">
        <f>IF(H159=G159,G159*G$25,IF(H159=G159+1,H159/(H131*$C47),G47))</f>
        <v>0</v>
      </c>
      <c r="H187" s="26">
        <f>IF(I159=H159,H159*H$25,IF(I159=H159+1,I159/(I131*$C47),H47))</f>
        <v>0</v>
      </c>
      <c r="I187" s="26">
        <f>IF(J159=I159,I159*I$25,IF(J159=I159+1,J159/(J131*$C47),I47))</f>
        <v>0</v>
      </c>
      <c r="J187" s="26">
        <f>IF(K159=J159,J159*J$25,IF(K159=J159+1,K159/(K131*$C47),J47))</f>
        <v>0</v>
      </c>
      <c r="K187" s="26">
        <f>IF(L159=K159,K159*K$25,IF(L159=K159+1,L159/(L131*$C47),K47))</f>
        <v>0</v>
      </c>
      <c r="L187" s="26">
        <f>IF(M159=L159,L159*L$25,IF(M159=L159+1,M159/(M131*$C47),L47))</f>
        <v>0.000145158949049208879</v>
      </c>
      <c r="M187" s="26">
        <f>IF(N159=M159,M159*M$25,IF(N159=M159+1,N159/(N131*$C47),M47))</f>
        <v>0.000138888888888999972</v>
      </c>
      <c r="N187" s="26">
        <f>IF(O159=N159,N159*N$25,IF(O159=N159+1,O159/(O131*$C47),N47))</f>
        <v>0.000123456790122999993</v>
      </c>
      <c r="O187" s="26">
        <f>IF(P159=O159,O159*O$25,IF(P159=O159+1,P159/(P131*$C47),O47))</f>
        <v>0.000111111111111000005</v>
      </c>
      <c r="P187" s="26">
        <f>IF(Q159=P159,P159*P$25,IF(Q159=P159+1,Q159/(Q131*$C47),P47))</f>
        <v>0.000101010101010000009</v>
      </c>
    </row>
    <row r="188" spans="4:16">
      <c r="D188" s="101" t="n">
        <v>89</v>
      </c>
      <c r="E188" s="26"/>
      <c r="F188" s="26">
        <f>IF(G160=F160,F160*F$25,IF(G160=F160+1,G160/(G132*$C48),F48))</f>
        <v>0</v>
      </c>
      <c r="G188" s="26">
        <f>IF(H160=G160,G160*G$25,IF(H160=G160+1,H160/(H132*$C48),G48))</f>
        <v>0</v>
      </c>
      <c r="H188" s="26">
        <f>IF(I160=H160,H160*H$25,IF(I160=H160+1,I160/(I132*$C48),H48))</f>
        <v>0</v>
      </c>
      <c r="I188" s="26">
        <f>IF(J160=I160,I160*I$25,IF(J160=I160+1,J160/(J132*$C48),I48))</f>
        <v>0</v>
      </c>
      <c r="J188" s="26">
        <f>IF(K160=J160,J160*J$25,IF(K160=J160+1,K160/(K132*$C48),J48))</f>
        <v>0</v>
      </c>
      <c r="K188" s="26">
        <f>IF(L160=K160,K160*K$25,IF(L160=K160+1,L160/(L132*$C48),K48))</f>
        <v>0</v>
      </c>
      <c r="L188" s="26">
        <f>IF(M160=L160,L160*L$25,IF(M160=L160+1,M160/(M132*$C48),L48))</f>
        <v>0</v>
      </c>
      <c r="M188" s="26">
        <f>IF(N160=M160,M160*M$25,IF(N160=M160+1,N160/(N132*$C48),M48))</f>
        <v>0.00012624668602449185</v>
      </c>
      <c r="N188" s="26">
        <f>IF(O160=N160,N160*N$25,IF(O160=N160+1,O160/(O132*$C48),N48))</f>
        <v>0.000123456790122999993</v>
      </c>
      <c r="O188" s="26">
        <f>IF(P160=O160,O160*O$25,IF(P160=O160+1,P160/(P132*$C48),O48))</f>
        <v>0.000111111111111000005</v>
      </c>
      <c r="P188" s="26">
        <f>IF(Q160=P160,P160*P$25,IF(Q160=P160+1,Q160/(Q132*$C48),P48))</f>
        <v>0.000101010101010000009</v>
      </c>
    </row>
    <row r="189" spans="4:16">
      <c r="D189" s="101" t="n">
        <v>97</v>
      </c>
      <c r="E189" s="26"/>
      <c r="F189" s="26">
        <f>IF(G161=F161,F161*F$25,IF(G161=F161+1,G161/(G133*$C49),F49))</f>
        <v>0</v>
      </c>
      <c r="G189" s="26">
        <f>IF(H161=G161,G161*G$25,IF(H161=G161+1,H161/(H133*$C49),G49))</f>
        <v>0</v>
      </c>
      <c r="H189" s="26">
        <f>IF(I161=H161,H161*H$25,IF(I161=H161+1,I161/(I133*$C49),H49))</f>
        <v>0</v>
      </c>
      <c r="I189" s="26">
        <f>IF(J161=I161,I161*I$25,IF(J161=I161+1,J161/(J133*$C49),I49))</f>
        <v>0</v>
      </c>
      <c r="J189" s="26">
        <f>IF(K161=J161,J161*J$25,IF(K161=J161+1,K161/(K133*$C49),J49))</f>
        <v>0</v>
      </c>
      <c r="K189" s="26">
        <f>IF(L161=K161,K161*K$25,IF(L161=K161+1,L161/(L133*$C49),K49))</f>
        <v>0</v>
      </c>
      <c r="L189" s="26">
        <f>IF(M161=L161,L161*L$25,IF(M161=L161+1,M161/(M133*$C49),L49))</f>
        <v>0</v>
      </c>
      <c r="M189" s="26">
        <f>IF(N161=M161,M161*M$25,IF(N161=M161+1,N161/(N133*$C49),M49))</f>
        <v>0</v>
      </c>
      <c r="N189" s="26">
        <f>IF(O161=N161,N161*N$25,IF(O161=N161+1,O161/(O133*$C49),N49))</f>
        <v>0</v>
      </c>
      <c r="O189" s="26">
        <f>IF(P161=O161,O161*O$25,IF(P161=O161+1,P161/(P133*$C49),O49))</f>
        <v>0.00010628122010840686</v>
      </c>
      <c r="P189" s="26">
        <f>IF(Q161=P161,P161*P$25,IF(Q161=P161+1,Q161/(Q133*$C49),P49))</f>
        <v>0.000101010101010000009</v>
      </c>
    </row>
    <row r="190" spans="4:16">
      <c r="D190" s="101" t="n">
        <v>101</v>
      </c>
      <c r="E190" s="26"/>
      <c r="F190" s="26">
        <f>IF(G162=F162,F162*F$25,IF(G162=F162+1,G162/(G134*$C50),F50))</f>
        <v>0</v>
      </c>
      <c r="G190" s="26">
        <f>IF(H162=G162,G162*G$25,IF(H162=G162+1,H162/(H134*$C50),G50))</f>
        <v>0</v>
      </c>
      <c r="H190" s="26">
        <f>IF(I162=H162,H162*H$25,IF(I162=H162+1,I162/(I134*$C50),H50))</f>
        <v>0</v>
      </c>
      <c r="I190" s="26">
        <f>IF(J162=I162,I162*I$25,IF(J162=I162+1,J162/(J134*$C50),I50))</f>
        <v>0</v>
      </c>
      <c r="J190" s="26">
        <f>IF(K162=J162,J162*J$25,IF(K162=J162+1,K162/(K134*$C50),J50))</f>
        <v>0</v>
      </c>
      <c r="K190" s="26">
        <f>IF(L162=K162,K162*K$25,IF(L162=K162+1,L162/(L134*$C50),K50))</f>
        <v>0</v>
      </c>
      <c r="L190" s="26">
        <f>IF(M162=L162,L162*L$25,IF(M162=L162+1,M162/(M134*$C50),L50))</f>
        <v>0</v>
      </c>
      <c r="M190" s="26">
        <f>IF(N162=M162,M162*M$25,IF(N162=M162+1,N162/(N134*$C50),M50))</f>
        <v>0</v>
      </c>
      <c r="N190" s="26">
        <f>IF(O162=N162,N162*N$25,IF(O162=N162+1,O162/(O134*$C50),N50))</f>
        <v>0</v>
      </c>
      <c r="O190" s="26">
        <f>IF(P162=O162,O162*O$25,IF(P162=O162+1,P162/(P134*$C50),O50))</f>
        <v>0</v>
      </c>
      <c r="P190" s="26">
        <f>IF(Q162=P162,P162*P$25,IF(Q162=P162+1,Q162/(Q134*$C50),P50))</f>
        <v>0.0000980296049406920744</v>
      </c>
    </row>
    <row r="191" spans="4:16">
      <c r="D191" s="101" t="n">
        <v>103</v>
      </c>
      <c r="E191" s="26"/>
      <c r="F191" s="26">
        <f>IF(G163=F163,F163*F$25,IF(G163=F163+1,G163/(G135*$C51),F51))</f>
        <v>0</v>
      </c>
      <c r="G191" s="26">
        <f>IF(H163=G163,G163*G$25,IF(H163=G163+1,H163/(H135*$C51),G51))</f>
        <v>0</v>
      </c>
      <c r="H191" s="26">
        <f>IF(I163=H163,H163*H$25,IF(I163=H163+1,I163/(I135*$C51),H51))</f>
        <v>0</v>
      </c>
      <c r="I191" s="26">
        <f>IF(J163=I163,I163*I$25,IF(J163=I163+1,J163/(J135*$C51),I51))</f>
        <v>0</v>
      </c>
      <c r="J191" s="26">
        <f>IF(K163=J163,J163*J$25,IF(K163=J163+1,K163/(K135*$C51),J51))</f>
        <v>0</v>
      </c>
      <c r="K191" s="26">
        <f>IF(L163=K163,K163*K$25,IF(L163=K163+1,L163/(L135*$C51),K51))</f>
        <v>0</v>
      </c>
      <c r="L191" s="26">
        <f>IF(M163=L163,L163*L$25,IF(M163=L163+1,M163/(M135*$C51),L51))</f>
        <v>0</v>
      </c>
      <c r="M191" s="26">
        <f>IF(N163=M163,M163*M$25,IF(N163=M163+1,N163/(N135*$C51),M51))</f>
        <v>0</v>
      </c>
      <c r="N191" s="26">
        <f>IF(O163=N163,N163*N$25,IF(O163=N163+1,O163/(O135*$C51),N51))</f>
        <v>0</v>
      </c>
      <c r="O191" s="26">
        <f>IF(P163=O163,O163*O$25,IF(P163=O163+1,P163/(P135*$C51),O51))</f>
        <v>0</v>
      </c>
      <c r="P191" s="26">
        <f>IF(Q163=P163,P163*P$25,IF(Q163=P163+1,Q163/(Q135*$C51),P51))</f>
        <v>0.0000942595909133754262</v>
      </c>
    </row>
    <row r="192" spans="4:16">
      <c r="D192" s="101" t="n">
        <v>107</v>
      </c>
      <c r="E192" s="26"/>
      <c r="F192" s="26">
        <f>IF(G164=F164,F164*F$25,IF(G164=F164+1,G164/(G136*$C52),F52))</f>
        <v>0</v>
      </c>
      <c r="G192" s="26">
        <f>IF(H164=G164,G164*G$25,IF(H164=G164+1,H164/(H136*$C52),G52))</f>
        <v>0</v>
      </c>
      <c r="H192" s="26">
        <f>IF(I164=H164,H164*H$25,IF(I164=H164+1,I164/(I136*$C52),H52))</f>
        <v>0</v>
      </c>
      <c r="I192" s="26">
        <f>IF(J164=I164,I164*I$25,IF(J164=I164+1,J164/(J136*$C52),I52))</f>
        <v>0</v>
      </c>
      <c r="J192" s="26">
        <f>IF(K164=J164,J164*J$25,IF(K164=J164+1,K164/(K136*$C52),J52))</f>
        <v>0</v>
      </c>
      <c r="K192" s="26">
        <f>IF(L164=K164,K164*K$25,IF(L164=K164+1,L164/(L136*$C52),K52))</f>
        <v>0</v>
      </c>
      <c r="L192" s="26">
        <f>IF(M164=L164,L164*L$25,IF(M164=L164+1,M164/(M136*$C52),L52))</f>
        <v>0</v>
      </c>
      <c r="M192" s="26">
        <f>IF(N164=M164,M164*M$25,IF(N164=M164+1,N164/(N136*$C52),M52))</f>
        <v>0</v>
      </c>
      <c r="N192" s="26">
        <f>IF(O164=N164,N164*N$25,IF(O164=N164+1,O164/(O136*$C52),N52))</f>
        <v>0</v>
      </c>
      <c r="O192" s="26">
        <f>IF(P164=O164,O164*O$25,IF(P164=O164+1,P164/(P136*$C52),O52))</f>
        <v>0</v>
      </c>
      <c r="P192" s="26">
        <f>IF(Q164=P164,P164*P$25,IF(Q164=P164+1,Q164/(Q136*$C52),P52))</f>
        <v>0</v>
      </c>
    </row>
    <row r="193" spans="4:16">
      <c r="D193" s="101" t="n">
        <v>109</v>
      </c>
      <c r="E193" s="26"/>
      <c r="F193" s="26">
        <f>IF(G165=F165,F165*F$25,IF(G165=F165+1,G165/(G137*$C53),F53))</f>
        <v>0</v>
      </c>
      <c r="G193" s="26">
        <f>IF(H165=G165,G165*G$25,IF(H165=G165+1,H165/(H137*$C53),G53))</f>
        <v>0</v>
      </c>
      <c r="H193" s="26">
        <f>IF(I165=H165,H165*H$25,IF(I165=H165+1,I165/(I137*$C53),H53))</f>
        <v>0</v>
      </c>
      <c r="I193" s="26">
        <f>IF(J165=I165,I165*I$25,IF(J165=I165+1,J165/(J137*$C53),I53))</f>
        <v>0</v>
      </c>
      <c r="J193" s="26">
        <f>IF(K165=J165,J165*J$25,IF(K165=J165+1,K165/(K137*$C53),J53))</f>
        <v>0</v>
      </c>
      <c r="K193" s="26">
        <f>IF(L165=K165,K165*K$25,IF(L165=K165+1,L165/(L137*$C53),K53))</f>
        <v>0</v>
      </c>
      <c r="L193" s="26">
        <f>IF(M165=L165,L165*L$25,IF(M165=L165+1,M165/(M137*$C53),L53))</f>
        <v>0</v>
      </c>
      <c r="M193" s="26">
        <f>IF(N165=M165,M165*M$25,IF(N165=M165+1,N165/(N137*$C53),M53))</f>
        <v>0</v>
      </c>
      <c r="N193" s="26">
        <f>IF(O165=N165,N165*N$25,IF(O165=N165+1,O165/(O137*$C53),N53))</f>
        <v>0</v>
      </c>
      <c r="O193" s="26">
        <f>IF(P165=O165,O165*O$25,IF(P165=O165+1,P165/(P137*$C53),O53))</f>
        <v>0</v>
      </c>
      <c r="P193" s="26">
        <f>IF(Q165=P165,P165*P$25,IF(Q165=P165+1,Q165/(Q137*$C53),P53))</f>
        <v>0</v>
      </c>
    </row>
  </sheetData>
  <mergeCells count="8">
    <mergeCell ref="B5:C5"/>
    <mergeCell ref="T7:V7"/>
    <mergeCell ref="E27:Q27"/>
    <mergeCell ref="E55:Q55"/>
    <mergeCell ref="E83:Q83"/>
    <mergeCell ref="E111:P111"/>
    <mergeCell ref="E139:Q139"/>
    <mergeCell ref="E167:Q167"/>
  </mergeCells>
  <printOptions>
    <extLst>
      <ext uri="smNativeData">
        <pm:pageFlags xmlns:pm="smNativeData" id="1595164563"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595164563" l="56" r="56" t="56" b="56" borderId="0" fillId="0" vertical="0"/>
        <pm:footer xmlns:pm="smNativeData" id="1595164563" l="56" r="56" t="56" b="56" borderId="0" fillId="0" vertical="2"/>
        <pm:paperBin xmlns:pm="smNativeData" id="1595164563" Id="0" type="0" value="0"/>
        <pm:paperBin xmlns:pm="smNativeData" id="1595164563" Id="1" type="0" value="0"/>
      </ext>
    </extLst>
  </headerFooter>
  <extLst>
    <ext uri="smNativeData">
      <pm:sheetPrefs xmlns:pm="smNativeData" day="1595164563"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Javier</cp:lastModifiedBy>
  <cp:revision>0</cp:revision>
  <dcterms:created xsi:type="dcterms:W3CDTF">2020-06-29T21:54:28Z</dcterms:created>
  <dcterms:modified xsi:type="dcterms:W3CDTF">2020-07-19T15:16:03Z</dcterms:modified>
</cp:coreProperties>
</file>